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645" windowWidth="15120" windowHeight="7470"/>
  </bookViews>
  <sheets>
    <sheet name="пункт 1" sheetId="8" r:id="rId1"/>
    <sheet name="пункт 2" sheetId="10" r:id="rId2"/>
    <sheet name="пункты 3,4" sheetId="11" r:id="rId3"/>
  </sheets>
  <definedNames>
    <definedName name="_xlnm.Print_Area" localSheetId="1">'пункт 2'!$A$4:$H$60</definedName>
  </definedNames>
  <calcPr calcId="145621"/>
</workbook>
</file>

<file path=xl/calcChain.xml><?xml version="1.0" encoding="utf-8"?>
<calcChain xmlns="http://schemas.openxmlformats.org/spreadsheetml/2006/main">
  <c r="H26" i="8" l="1"/>
  <c r="I26" i="8" s="1"/>
  <c r="H25" i="8"/>
  <c r="G25" i="8"/>
  <c r="G27" i="8"/>
  <c r="I25" i="8" l="1"/>
  <c r="I28" i="8"/>
  <c r="I29" i="8"/>
  <c r="I30" i="8"/>
  <c r="H27" i="8"/>
  <c r="I27" i="8" l="1"/>
  <c r="G23" i="8" l="1"/>
  <c r="G21" i="8"/>
  <c r="G31" i="8" s="1"/>
  <c r="H24" i="8" l="1"/>
  <c r="H22" i="8"/>
  <c r="H21" i="8" l="1"/>
  <c r="I24" i="8"/>
  <c r="H23" i="8"/>
  <c r="I22" i="8"/>
  <c r="H31" i="8" l="1"/>
  <c r="I31" i="8"/>
</calcChain>
</file>

<file path=xl/sharedStrings.xml><?xml version="1.0" encoding="utf-8"?>
<sst xmlns="http://schemas.openxmlformats.org/spreadsheetml/2006/main" count="222" uniqueCount="138">
  <si>
    <t>№ п/п</t>
  </si>
  <si>
    <t>Информация о плановых и фактических объемах предоставления регулируемых услуг (товаров, работ)</t>
  </si>
  <si>
    <t>Наименование регулируемых услуг (товаров, работ) и обслуживаемая территория</t>
  </si>
  <si>
    <t>Единица изме-рения</t>
  </si>
  <si>
    <t>Количество в натуральных показателях</t>
  </si>
  <si>
    <t>План</t>
  </si>
  <si>
    <t>Факт</t>
  </si>
  <si>
    <t>Сумма инвестиционной программы (проекта)</t>
  </si>
  <si>
    <t xml:space="preserve">Факт </t>
  </si>
  <si>
    <t>Откло-нение</t>
  </si>
  <si>
    <t>1.1.</t>
  </si>
  <si>
    <t>2.1.</t>
  </si>
  <si>
    <t>5.1.</t>
  </si>
  <si>
    <t>х</t>
  </si>
  <si>
    <t>Производство и снабжение тепловой энергией потребителей г.Атырау</t>
  </si>
  <si>
    <t>I.  Информация об исполнений Инвестпрограммы</t>
  </si>
  <si>
    <t>Итого по Инвестпрограмме:</t>
  </si>
  <si>
    <t>в том числе:</t>
  </si>
  <si>
    <t>наименование субъекта, вид деятельности</t>
  </si>
  <si>
    <t>1.2.</t>
  </si>
  <si>
    <t>5.2.</t>
  </si>
  <si>
    <t>5.4.</t>
  </si>
  <si>
    <t>Отклонений нет, данное мероприятие выполнено на уровне запланированного.</t>
  </si>
  <si>
    <t>Акционерное общество "Атырауская теплоэлектроцентраль", производство и снабжение тепловой энергией</t>
  </si>
  <si>
    <t>Причины отклонения</t>
  </si>
  <si>
    <t>Наименование мероприятий по Инвестпрограмме</t>
  </si>
  <si>
    <t>Единица измерения</t>
  </si>
  <si>
    <t>Объем оказываемых услуг</t>
  </si>
  <si>
    <t>Показатели</t>
  </si>
  <si>
    <t>Ед.                          изм.</t>
  </si>
  <si>
    <t>регулируемая услуга по производству и снабже-нию тепловой энер-гией</t>
  </si>
  <si>
    <t>регулируемая услуга по предоставлению подъездного пути для проезда подвижного состава сторонних организаций</t>
  </si>
  <si>
    <t>Доход от регулируемой услуги</t>
  </si>
  <si>
    <t>Затраты по регулируемой услуге</t>
  </si>
  <si>
    <t>Результат от регулируемой деятельности (+ прибыль, - убыток)</t>
  </si>
  <si>
    <t>тыс.тенге</t>
  </si>
  <si>
    <t>Гкал</t>
  </si>
  <si>
    <t>вагоно-км</t>
  </si>
  <si>
    <t>№№ п/п</t>
  </si>
  <si>
    <t>I</t>
  </si>
  <si>
    <t>Затраты на производство товаров и предоставление услуг, всего</t>
  </si>
  <si>
    <t>Материальные затраты, всего</t>
  </si>
  <si>
    <t>Сырье и  материалы</t>
  </si>
  <si>
    <t>ГСМ</t>
  </si>
  <si>
    <t>1.3.</t>
  </si>
  <si>
    <t>Топливо на технологические цели</t>
  </si>
  <si>
    <t>1.4.</t>
  </si>
  <si>
    <t>Энергия покупная</t>
  </si>
  <si>
    <t xml:space="preserve">На уровне затрат, предусмотренных в тарифной смете на теплоэнергию. </t>
  </si>
  <si>
    <t>Амортизация основных средств</t>
  </si>
  <si>
    <t>Ремонт, всего</t>
  </si>
  <si>
    <t>Капитальный ремонт, не приводящий к увеличению стоимости основных фондов</t>
  </si>
  <si>
    <t xml:space="preserve">Прочие затраты </t>
  </si>
  <si>
    <t>Услуги сторонних организаций производственного характера</t>
  </si>
  <si>
    <t>Налоги</t>
  </si>
  <si>
    <t>Услуги подрядных организаций</t>
  </si>
  <si>
    <t>Прочие денежные расходы</t>
  </si>
  <si>
    <t>По факту.</t>
  </si>
  <si>
    <t>II</t>
  </si>
  <si>
    <t>Расходы периода, всего</t>
  </si>
  <si>
    <t>III</t>
  </si>
  <si>
    <t>Всего затрат на производство тепловой энергии</t>
  </si>
  <si>
    <t>IV</t>
  </si>
  <si>
    <t>Объем отпуска тепловой энергии с коллекторов станции</t>
  </si>
  <si>
    <t>V</t>
  </si>
  <si>
    <t>VI</t>
  </si>
  <si>
    <t>тенге/Гкал</t>
  </si>
  <si>
    <t>Затраты на услуги по снабжению тепловой энергией, всего</t>
  </si>
  <si>
    <t xml:space="preserve">Снижение   связано с:
-  переходом потребителей на автономное газовое отопление;                           
- увеличением количества потребителей по физическим и юридическим лицам, имеющих  приборы учета тепловой энергии. </t>
  </si>
  <si>
    <t xml:space="preserve">Услуги  по передаче и распределению тепловой энергии АО "Атырауские тепловые сети" </t>
  </si>
  <si>
    <t>Всего затрат на производство, снабжение тепловой энергией</t>
  </si>
  <si>
    <t>VII</t>
  </si>
  <si>
    <t xml:space="preserve">Всего доходов </t>
  </si>
  <si>
    <t>VIII</t>
  </si>
  <si>
    <t>IX</t>
  </si>
  <si>
    <t>в паре</t>
  </si>
  <si>
    <t>в горячей воде</t>
  </si>
  <si>
    <t>Нормативные технические потери в тепловых сетях АО "Атырауские тепловые сети"</t>
  </si>
  <si>
    <t>Наименование показателей тарифной сметы</t>
  </si>
  <si>
    <t>из них:</t>
  </si>
  <si>
    <t xml:space="preserve">На уровне затрат, предусмотренных в тарифной смете. </t>
  </si>
  <si>
    <t xml:space="preserve">Всего затрат </t>
  </si>
  <si>
    <t>Всего доходов</t>
  </si>
  <si>
    <t>Объем оказываемых услуг, всего</t>
  </si>
  <si>
    <t>вагонокм</t>
  </si>
  <si>
    <t>Тариф (без НДС)</t>
  </si>
  <si>
    <t>тенге/                                вагонокм</t>
  </si>
  <si>
    <t>X</t>
  </si>
  <si>
    <t>-</t>
  </si>
  <si>
    <t>шт.</t>
  </si>
  <si>
    <t>2. Строительно-монтажные работы</t>
  </si>
  <si>
    <t>раб.</t>
  </si>
  <si>
    <t>Прибыль (убыток)</t>
  </si>
  <si>
    <t>Информация АО "АТЭЦ" об исполнении инвестиционной программы за 2018 год</t>
  </si>
  <si>
    <t>Приобретение АНДк 250-105а с электродвигателей (для КЭНов т/а ст.№7).</t>
  </si>
  <si>
    <t xml:space="preserve">Приобретение комплектующих материалов для расширения  главного корпуса IVочереди АО "АТЭЦ"  на 3 оси (36м) </t>
  </si>
  <si>
    <t>4. Приобретение  станочного оборудования для центральной мастерской (ЦРМ)</t>
  </si>
  <si>
    <t>4.1.</t>
  </si>
  <si>
    <t>4.2.</t>
  </si>
  <si>
    <t>4.3.</t>
  </si>
  <si>
    <t>Приобретение  установки высокого давления типа УВД-630 для чистки трубок</t>
  </si>
  <si>
    <t>Приобретение  трубогибочного станка</t>
  </si>
  <si>
    <t>Пуско-наладочные работы по трубогибочному станку модель ИБ3429</t>
  </si>
  <si>
    <t>к-т</t>
  </si>
  <si>
    <t>Отклонений нет, данные мероприятия выполнены на уровне запланированных.</t>
  </si>
  <si>
    <t>1. Оборудование для турбинного цеха</t>
  </si>
  <si>
    <t>3. Оборудование для ХВО</t>
  </si>
  <si>
    <t>3.1.</t>
  </si>
  <si>
    <t>Приобретение  бака  декремнезированной   воды  V=200м3, d=6,3м,  H=6,4м</t>
  </si>
  <si>
    <t xml:space="preserve">Предусмотрено в утвержденной  тарифной смете </t>
  </si>
  <si>
    <t xml:space="preserve">Фактически сложившиеся показатели тарифной сметы </t>
  </si>
  <si>
    <t>Отклонение, %</t>
  </si>
  <si>
    <t>Рост затрат по  данной статье объясняется   увеличением долгосрочных командировок, связанных с производственной необходимостью по поставке оборудования на ремонт и доставке после ремонта, а также  ростом цен на ГСМ.</t>
  </si>
  <si>
    <t>Рост  затрат по данной статье против предусмотренных в тарифной смете объясняется увеличением объема производства тепловой энергии   с 837,00 тыс.Гкал, предусмотренного в тарифной смете до 948,94 тыс.Гкал фактически, а также ростом цен:                                                                                                                                              -  на поставку природного газа ТОО "ТШО" с   4 240,00 тенге за тыс.м3, предусмотренной  в ТС до 4 292,61 тенге за тыс.м3 фактически;                                                                                                                  -  на транспортировку газа АО "ИЦА" с 1 690,56 тенге за тыс.м3, предусмотренной  в ТС до 2 212,70 тенге за тыс.м3 фактически;                                                                                - на транспортировку газа АО "КазТрансГазАймак"  с 1 554,97 тенге за тыс.м3, предусмотренной  в ТС до 1 750,00 тенге за тыс.м3 фактически.</t>
  </si>
  <si>
    <t>На уровне затрат, предусмотренных в тарифной смете на теплоэнергию.   Небольшое увеличение затрат  по данной статье объясняется увеличением потребления электроэнергии отдаленными от ТЭЦ объектами с 1 192,78 тыс.кВтчас, предусмотренные в ТС до 1 391,56 тыс.кВтчас фактически.</t>
  </si>
  <si>
    <t>Расходы на оплату труда,                                                                                                   в том числе:</t>
  </si>
  <si>
    <t>На уровне затрат, предусмотренных в тарифной смете на теплоэнергию. Небольшой рост затрат по данной статье объясняется увеличением заработной платы работникам в среднем на 15-20% с 1 октября 2018 года и увеличением численности производственного персонала по обслуживанию основного и вспомогательного оборудования по расширению IV очереди АТЭЦ.</t>
  </si>
  <si>
    <t xml:space="preserve">Снижение  по данной статье затрат объясняется снижением полезного отпуска тепловой энергии с 615 216,59 Гкал, предусмотренного в тарифной смете  до 544 657,88 Гкал фактически. </t>
  </si>
  <si>
    <t>в том числе</t>
  </si>
  <si>
    <t>Доход от возмещения нормативных потерь в тепловых сетях АО "Атырауские тепловые сети"</t>
  </si>
  <si>
    <t>XI</t>
  </si>
  <si>
    <t>Тариф на тепловую энергию (без НДС)</t>
  </si>
  <si>
    <t>с 01.01.2018г.                     по 31.03.2018г.                      6 372,55                                                        с 01.04.2018г.               по 31.12.2018г.                       6 367,41</t>
  </si>
  <si>
    <t>По факту, согласно договору с ТОО "АНПЗ"  о предоставлении тепловой энергии в виде пара и конденсата    с ТОО «Атырауский НПЗ» от 28.12.2017г. №1460-18.</t>
  </si>
  <si>
    <t>На уровне затрат, предусмотренных в тарифной смете на теплоэнергию.   Небольшое увеличение затрат по данной статье объясняется, в основном,  увеличением расхода:                                                                                                             1.  химреагентов:                                                                                                               -  извести в связи увеличением коэффициента распределения между видами энергий;                                                                                                                                           - едкого натра, серной кислоты в связи с увеличением глубокообессоленной воды с 1 673,75 м3 предусмотренной в ТС до 1 724,18 м3 фактически, связанного с ростом производства тепловой энергии;                                                                                                                  - соли технической и ИОМСа в связи с увеличением химочищенной воды с 223,78 м3 предусмотренной в ТС до 296,49 м3 фактически, связанное с ростом производства тепловой энергии;                                                                                                                      -       коагулянта в связи с ростом сырой воды с 2 220,02 м3, предусмотренной в ТС до 2 372,59 м3 фактически,   связанное с ростом производства тепловой энергии;                                                                                               - тринатрийфосфата и гидразин-гидрата         в связи с ростом питательной воды с 11 878,50 м3, предусмотренной в ТС до 12 019,76 м3 фактически,   связанное с ростом производства тепловой энергии;                                                                                                                            -  расход смол, необходимых на досыпку  существующих фильтров связан с выполнением ремонтных работ по замене нижней дренажной системы Н-катионитовых  и анионитовых  фильтров I и II ступени, а также из-за низкого качества поставляемых  ионнобменных  смол был  фактически больше их расход.                                                                                                                                                          2.  Небольшое увеличение по прочим вспомогательным материалам объясняется ростом цен поставщиков на  их приобретение.</t>
  </si>
  <si>
    <t>Рост затрат по данной статье  связан  выполнением дополнительных работ, выявленных при вскрытии и дефектации основного оборудования в период проведения капитального ремонта согласно дефектным ведомостям:                                                                                                                                                   - по котлоагрегату ст. №2 для оценки коррозийного состояния металла и солевых загрязнений, выяснения причин повреждения экранных труб было произведено обследование контрольных вырезок экранных труб. В результате были выявлены и выполнены дополнительные работы по изготовлению и замене левой фронтовой и задней правой боковой экранных труб, пробоотборной линии с каждой поверхности нагрева до пробоотборного корыта, водоотпускных труб ф 133х10 от барабана до отметки 4,0 в количестве 10 штук, а также по восстановлению обмуровки боковых экранных блоков;                                                                                                         - по котлоагрегату ст. №9 при  замене фронтовых экранов, после снятия изоляции и обмуровки экранов котлоагрегата, по результатам дефектации был определен объем дополнительных ремонтных работ. Были выявлены и выполнены дополнительные работы по изготовлению и замене полосы жесткости экранных труб, дистанционных стяжных болтов и задних экранных труб,  сгоревших щитов обшивы экранных блоков задней стенки, а также по восстановлению обмуровки задних экранных блоков;                                                                                   - по турбоагрегату ст.№5 - для обеспечения надежной работы турбины после проведенной дефектации было принято решение о замене технологических трубопроводов, текущее состояние которых повлияет на надежность работы основного оборудования во время прохождения предстоящего отопительного сезона, а именно трубопроводов отсоса пара из штоков клапанов ЦВД и ЦСД, трубопровода отбора пара на ПВД и основного конденсата. Вышеперечисленные материалы были приобретены и заменены в период капитального ремонта;                                                                                                           - по турбоагрегату ст.№6 - для обеспечения надежной работы турбины после проведенной дефектации было принято решение о замене технологических трубопроводов, а именно перепускных труб высокого и среднего давления, трубопровода отбора пара на производство, которые были приобретены и заменены в период капитального ремонта;                                                                                                          - и другие.</t>
  </si>
  <si>
    <t>Рост по данной статье затрат объясняется выполнением следующих  дополнительных работ по пуско-наладочным и режимно-наладочным работам, связанных с производственной необходимостью:                                                                                                1. Проведение гос.экспертизы по рабочему проекту "Строительство резервуара для хранения мазута емкостью 3000 м3", подтверждающая выполненное мероприприятие по строительству мазутного резервуара;                                                                                                                                 2. В связи с предстоящим проведением в 2019 году работ по кап.ремонту к/а ст. №8  были проведены работы по разработке проекта замены гибов главного паропровода и гибов соединительного коллектора главного паропровода;                                                                                                                              3. В период кап.ремонта т/а ст. №6 были проведены работы по техническому обследованию состояния металла ротора НД со стороны осевого канала и ротора ВД с целью продления срока службы;                                                                                                                                   4. Выполнение работы по разработке паспортов опасных отходов связано с выполнением  Предписания об устранении нарушений  экологического законодательства РК;                                                                                                                                  5. Работы по проведению инспекционного контроля сертифицированной системы экологического менеджмента, системы энергоменеджмента были проведены в связи с продлением  срока действия Сертификата соответствия до 30.06.2020 года и т.д., а также ростом стоимости услуг  по водоснабжению и канализации, услуг энергетической экспертизы в связи с проведением энергетической экспертизы проектно-сметной документации на выполнение работ по реконструкции, модернизации оборудования ТЭЦ.</t>
  </si>
  <si>
    <t>Увеличение затрат по данной статье объясняется в основном ростом затрат по платам в бюджет:                                                                                                                       - за выбросы в связи с тем что в тарифной смете на 2018 год   ставки по данному налогу приняты на уровне установленных пунктом 2 статьи 576 Налогового Кодекса РК, так как  решением Атырауского областного маслихата от 16.03.2018г. №207-VI было отменено решение Атырауского областного маслихата от 27.01.2010г. №306-IV «Об утверждении ставок платежей за эмиссию в окружающую среду», но фактически затраты за IV квартал 2018 года определены по ставкам согласно Решению Атырауского областного маслихата от 26.08.2018г. №251-VI "Об утверждении ставок платежей за эмиссию в окружающую среду по Атырауской области, введенные в действие с 20.10.2018 года;                                                                                                                - за воду в бюджет связано с увеличением забора воды с р.Урал для охлаждения пара до 1 100 000 м3 фактически.</t>
  </si>
  <si>
    <t>Расходы на оплату труда, в том числе</t>
  </si>
  <si>
    <t>Рост затрат по данной статье объясняется увеличением объемов  ремонтных работ.</t>
  </si>
  <si>
    <t>Прочие затраты</t>
  </si>
  <si>
    <t>По факту. Снижение объясняется снижением количества контрагентов, использующих подъездной путь АО "АТЭЦ" с 2 516,83 вагонокм, предусмотренных в тарифной смете до 1 758,40 вагонокм фактически.</t>
  </si>
  <si>
    <t>с 01.01.2018г.                     по 31.01.2018г.                      2 339,50                                                        с 01.02.2018г.               по 31.12.2018г.                        2 486,89</t>
  </si>
  <si>
    <t>Информация об  исполнении  утвержденной тарифной сметы на регулируемую  услугу по предоставлению подъездного пути АО "Атырауская ТЭЦ" для проезда подвижного состава сторонних организаций за 2018 год</t>
  </si>
  <si>
    <t>На уровне затрат, предусмотренных в тарифной смете. Небольшой рост затрат по данной статье объясняется увеличением заработной платы работникам в среднем на 15-20% с 1 октября 2018 года.</t>
  </si>
  <si>
    <t>Финансово-экономические показатели и объемы предоставленных регулируемых услуг                                                          по АО "АТЭЦ" за 2018 год.</t>
  </si>
  <si>
    <t>Фактически за 2018 год</t>
  </si>
  <si>
    <t xml:space="preserve">1. Информация об  ожидаемом исполнении  утвержденной тарифной сметы на регулируемую услугу по  производству  и снабжению тепловой энергией по АО "АТЭЦ" за 2018 год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</si>
</sst>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_(* #,##0_);_(* \(#,##0\);_(* &quot;-&quot;??_);_(@_)"/>
    <numFmt numFmtId="166" formatCode="#,##0.00_ ;\-#,##0.00\ "/>
    <numFmt numFmtId="167" formatCode="#,##0.00000"/>
    <numFmt numFmtId="168" formatCode="#,##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5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6" fillId="0" borderId="0" xfId="0" applyFont="1" applyAlignme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vertical="top"/>
    </xf>
    <xf numFmtId="164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vertical="top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12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/>
    <xf numFmtId="0" fontId="14" fillId="0" borderId="1" xfId="0" applyFont="1" applyBorder="1" applyAlignment="1">
      <alignment horizontal="justify" vertical="center" wrapText="1"/>
    </xf>
    <xf numFmtId="0" fontId="14" fillId="0" borderId="1" xfId="0" applyFont="1" applyBorder="1"/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/>
    </xf>
    <xf numFmtId="4" fontId="14" fillId="0" borderId="1" xfId="0" applyNumberFormat="1" applyFont="1" applyBorder="1"/>
    <xf numFmtId="164" fontId="14" fillId="0" borderId="1" xfId="1" applyFont="1" applyBorder="1"/>
    <xf numFmtId="3" fontId="12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/>
    </xf>
    <xf numFmtId="166" fontId="9" fillId="0" borderId="1" xfId="1" applyNumberFormat="1" applyFont="1" applyBorder="1" applyAlignment="1">
      <alignment horizontal="right"/>
    </xf>
    <xf numFmtId="166" fontId="7" fillId="0" borderId="1" xfId="1" applyNumberFormat="1" applyFont="1" applyBorder="1" applyAlignment="1">
      <alignment vertical="top"/>
    </xf>
    <xf numFmtId="166" fontId="9" fillId="0" borderId="1" xfId="1" applyNumberFormat="1" applyFont="1" applyBorder="1" applyAlignment="1">
      <alignment vertical="top"/>
    </xf>
    <xf numFmtId="0" fontId="14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66" fontId="10" fillId="0" borderId="1" xfId="1" applyNumberFormat="1" applyFont="1" applyBorder="1" applyAlignment="1">
      <alignment vertical="center"/>
    </xf>
    <xf numFmtId="164" fontId="10" fillId="0" borderId="1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6" xfId="0" applyFont="1" applyFill="1" applyBorder="1" applyAlignment="1">
      <alignment horizontal="center" vertical="top" wrapText="1"/>
    </xf>
    <xf numFmtId="164" fontId="9" fillId="0" borderId="1" xfId="0" applyNumberFormat="1" applyFont="1" applyBorder="1" applyAlignment="1">
      <alignment vertical="top"/>
    </xf>
    <xf numFmtId="4" fontId="15" fillId="0" borderId="1" xfId="0" applyNumberFormat="1" applyFont="1" applyFill="1" applyBorder="1" applyAlignment="1">
      <alignment wrapText="1"/>
    </xf>
    <xf numFmtId="0" fontId="14" fillId="0" borderId="1" xfId="0" applyFont="1" applyFill="1" applyBorder="1"/>
    <xf numFmtId="4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0" fontId="16" fillId="0" borderId="0" xfId="0" applyFont="1" applyFill="1" applyAlignment="1">
      <alignment horizontal="right" wrapText="1"/>
    </xf>
    <xf numFmtId="167" fontId="17" fillId="0" borderId="0" xfId="0" applyNumberFormat="1" applyFont="1" applyFill="1" applyAlignment="1">
      <alignment wrapText="1"/>
    </xf>
    <xf numFmtId="0" fontId="7" fillId="0" borderId="0" xfId="0" applyFont="1" applyFill="1" applyAlignment="1">
      <alignment horizontal="right" vertical="center"/>
    </xf>
    <xf numFmtId="0" fontId="16" fillId="0" borderId="0" xfId="0" applyFont="1" applyFill="1" applyAlignment="1">
      <alignment horizontal="center" vertical="center" wrapText="1"/>
    </xf>
    <xf numFmtId="4" fontId="16" fillId="0" borderId="0" xfId="0" applyNumberFormat="1" applyFont="1" applyFill="1" applyAlignment="1">
      <alignment horizontal="center" vertical="center" wrapText="1"/>
    </xf>
    <xf numFmtId="4" fontId="7" fillId="0" borderId="0" xfId="0" applyNumberFormat="1" applyFont="1" applyFill="1"/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justify" vertical="center" wrapText="1"/>
    </xf>
    <xf numFmtId="4" fontId="17" fillId="0" borderId="1" xfId="0" applyNumberFormat="1" applyFont="1" applyFill="1" applyBorder="1" applyAlignment="1">
      <alignment horizontal="center" vertical="center"/>
    </xf>
    <xf numFmtId="3" fontId="17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/>
    <xf numFmtId="0" fontId="1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/>
    <xf numFmtId="4" fontId="17" fillId="0" borderId="1" xfId="0" applyNumberFormat="1" applyFont="1" applyFill="1" applyBorder="1"/>
    <xf numFmtId="0" fontId="17" fillId="0" borderId="0" xfId="0" applyFont="1" applyFill="1"/>
    <xf numFmtId="0" fontId="2" fillId="0" borderId="1" xfId="0" applyFont="1" applyFill="1" applyBorder="1" applyAlignment="1">
      <alignment horizontal="left" vertical="center" wrapText="1"/>
    </xf>
    <xf numFmtId="165" fontId="17" fillId="0" borderId="1" xfId="0" applyNumberFormat="1" applyFont="1" applyFill="1" applyBorder="1" applyAlignment="1"/>
    <xf numFmtId="0" fontId="17" fillId="0" borderId="1" xfId="0" applyFont="1" applyFill="1" applyBorder="1"/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4" fontId="2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6" xfId="0" applyFont="1" applyFill="1" applyBorder="1" applyAlignment="1">
      <alignment horizontal="justify" vertical="center" wrapText="1"/>
    </xf>
    <xf numFmtId="4" fontId="2" fillId="0" borderId="6" xfId="0" applyNumberFormat="1" applyFont="1" applyFill="1" applyBorder="1" applyAlignment="1">
      <alignment horizontal="center" vertical="top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0" fontId="17" fillId="0" borderId="0" xfId="0" applyFont="1" applyFill="1" applyAlignment="1">
      <alignment vertical="center"/>
    </xf>
    <xf numFmtId="164" fontId="17" fillId="0" borderId="1" xfId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justify" vertical="center" wrapText="1"/>
    </xf>
    <xf numFmtId="0" fontId="17" fillId="0" borderId="6" xfId="0" applyFont="1" applyFill="1" applyBorder="1" applyAlignment="1">
      <alignment horizontal="center" vertical="center" wrapText="1"/>
    </xf>
    <xf numFmtId="168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64" fontId="2" fillId="0" borderId="1" xfId="1" applyFont="1" applyFill="1" applyBorder="1" applyAlignment="1">
      <alignment horizontal="center" vertical="center"/>
    </xf>
    <xf numFmtId="3" fontId="7" fillId="0" borderId="0" xfId="0" applyNumberFormat="1" applyFont="1" applyFill="1"/>
    <xf numFmtId="0" fontId="2" fillId="0" borderId="1" xfId="0" applyFont="1" applyFill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vertical="center"/>
    </xf>
    <xf numFmtId="165" fontId="17" fillId="0" borderId="1" xfId="1" applyNumberFormat="1" applyFont="1" applyFill="1" applyBorder="1" applyAlignment="1">
      <alignment vertical="center"/>
    </xf>
    <xf numFmtId="0" fontId="17" fillId="0" borderId="6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left" vertical="center" wrapText="1"/>
    </xf>
    <xf numFmtId="3" fontId="17" fillId="0" borderId="6" xfId="0" applyNumberFormat="1" applyFont="1" applyBorder="1" applyAlignment="1">
      <alignment horizontal="center" vertical="center"/>
    </xf>
    <xf numFmtId="4" fontId="2" fillId="0" borderId="6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justify" vertical="top" wrapText="1"/>
    </xf>
    <xf numFmtId="0" fontId="17" fillId="0" borderId="1" xfId="0" applyFont="1" applyBorder="1" applyAlignment="1">
      <alignment horizontal="justify" vertical="center" wrapText="1"/>
    </xf>
    <xf numFmtId="3" fontId="17" fillId="0" borderId="1" xfId="0" applyNumberFormat="1" applyFont="1" applyBorder="1" applyAlignment="1">
      <alignment horizontal="center" vertical="center"/>
    </xf>
    <xf numFmtId="4" fontId="17" fillId="0" borderId="1" xfId="0" applyNumberFormat="1" applyFont="1" applyFill="1" applyBorder="1" applyAlignment="1">
      <alignment horizontal="right" vertical="center"/>
    </xf>
    <xf numFmtId="164" fontId="17" fillId="0" borderId="1" xfId="1" applyFont="1" applyFill="1" applyBorder="1" applyAlignment="1">
      <alignment horizontal="right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164" fontId="7" fillId="0" borderId="6" xfId="0" applyNumberFormat="1" applyFont="1" applyBorder="1" applyAlignment="1">
      <alignment horizontal="center" vertical="top" wrapText="1"/>
    </xf>
    <xf numFmtId="164" fontId="7" fillId="0" borderId="5" xfId="0" applyNumberFormat="1" applyFont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0" fontId="9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top" wrapText="1"/>
    </xf>
    <xf numFmtId="0" fontId="2" fillId="0" borderId="5" xfId="0" applyFont="1" applyFill="1" applyBorder="1" applyAlignment="1">
      <alignment vertical="top" wrapText="1"/>
    </xf>
    <xf numFmtId="0" fontId="2" fillId="0" borderId="7" xfId="0" applyFont="1" applyFill="1" applyBorder="1" applyAlignment="1">
      <alignment vertical="top" wrapText="1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justify" vertical="center" wrapText="1"/>
    </xf>
    <xf numFmtId="0" fontId="2" fillId="0" borderId="7" xfId="0" applyFont="1" applyFill="1" applyBorder="1" applyAlignment="1">
      <alignment horizontal="justify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17" fillId="0" borderId="6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6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topLeftCell="A8" workbookViewId="0">
      <selection activeCell="C28" sqref="C28"/>
    </sheetView>
  </sheetViews>
  <sheetFormatPr defaultRowHeight="15" x14ac:dyDescent="0.25"/>
  <cols>
    <col min="1" max="1" width="6.7109375" style="3" customWidth="1"/>
    <col min="2" max="2" width="26.85546875" style="3" customWidth="1"/>
    <col min="3" max="3" width="30" style="3" customWidth="1"/>
    <col min="4" max="4" width="9.7109375" style="13" customWidth="1"/>
    <col min="5" max="5" width="7.42578125" style="3" customWidth="1"/>
    <col min="6" max="6" width="7.7109375" style="3" customWidth="1"/>
    <col min="7" max="7" width="14" style="3" customWidth="1"/>
    <col min="8" max="8" width="13.85546875" style="3" customWidth="1"/>
    <col min="9" max="9" width="10" style="3" customWidth="1"/>
    <col min="10" max="10" width="19.42578125" style="3" customWidth="1"/>
    <col min="11" max="16384" width="9.140625" style="3"/>
  </cols>
  <sheetData>
    <row r="1" spans="1:10" s="14" customFormat="1" ht="15.75" x14ac:dyDescent="0.25">
      <c r="A1" s="119"/>
      <c r="B1" s="119"/>
      <c r="C1" s="119"/>
      <c r="D1" s="119"/>
      <c r="E1" s="119"/>
      <c r="F1" s="119"/>
      <c r="G1" s="119"/>
      <c r="H1" s="119"/>
      <c r="I1" s="119"/>
      <c r="J1" s="119"/>
    </row>
    <row r="2" spans="1:10" s="14" customFormat="1" ht="15.75" x14ac:dyDescent="0.25">
      <c r="A2" s="119"/>
      <c r="B2" s="119"/>
      <c r="C2" s="119"/>
      <c r="D2" s="119"/>
      <c r="E2" s="119"/>
      <c r="F2" s="119"/>
      <c r="G2" s="119"/>
      <c r="H2" s="119"/>
      <c r="I2" s="119"/>
      <c r="J2" s="119"/>
    </row>
    <row r="3" spans="1:10" s="14" customFormat="1" ht="15.75" x14ac:dyDescent="0.25">
      <c r="A3" s="119"/>
      <c r="B3" s="119"/>
      <c r="C3" s="119"/>
      <c r="D3" s="119"/>
      <c r="E3" s="119"/>
      <c r="F3" s="119"/>
      <c r="G3" s="119"/>
      <c r="H3" s="119"/>
      <c r="I3" s="119"/>
      <c r="J3" s="119"/>
    </row>
    <row r="4" spans="1:10" s="14" customFormat="1" ht="15.75" x14ac:dyDescent="0.25">
      <c r="A4" s="119"/>
      <c r="B4" s="119"/>
      <c r="C4" s="119"/>
      <c r="D4" s="119"/>
      <c r="E4" s="119"/>
      <c r="F4" s="119"/>
      <c r="G4" s="119"/>
      <c r="H4" s="119"/>
      <c r="I4" s="119"/>
      <c r="J4" s="119"/>
    </row>
    <row r="5" spans="1:10" s="14" customFormat="1" ht="15.75" x14ac:dyDescent="0.25">
      <c r="A5" s="119"/>
      <c r="B5" s="119"/>
      <c r="C5" s="119"/>
      <c r="D5" s="119"/>
      <c r="E5" s="119"/>
      <c r="F5" s="119"/>
      <c r="G5" s="119"/>
      <c r="H5" s="119"/>
      <c r="I5" s="119"/>
      <c r="J5" s="119"/>
    </row>
    <row r="6" spans="1:10" s="14" customFormat="1" ht="15.75" x14ac:dyDescent="0.25">
      <c r="A6" s="119"/>
      <c r="B6" s="119"/>
      <c r="C6" s="119"/>
      <c r="D6" s="119"/>
      <c r="E6" s="119"/>
      <c r="F6" s="119"/>
      <c r="G6" s="119"/>
      <c r="H6" s="119"/>
      <c r="I6" s="119"/>
      <c r="J6" s="119"/>
    </row>
    <row r="7" spans="1:10" s="15" customFormat="1" ht="15.75" x14ac:dyDescent="0.25"/>
    <row r="8" spans="1:10" s="14" customFormat="1" ht="15.75" x14ac:dyDescent="0.25">
      <c r="A8" s="119"/>
      <c r="B8" s="119"/>
      <c r="C8" s="119"/>
      <c r="D8" s="119"/>
      <c r="E8" s="119"/>
      <c r="F8" s="119"/>
      <c r="G8" s="119"/>
      <c r="H8" s="119"/>
      <c r="I8" s="119"/>
      <c r="J8" s="119"/>
    </row>
    <row r="10" spans="1:10" ht="18.75" x14ac:dyDescent="0.3">
      <c r="A10" s="2" t="s">
        <v>93</v>
      </c>
      <c r="B10" s="2"/>
      <c r="C10" s="2"/>
      <c r="D10" s="2"/>
      <c r="E10" s="2"/>
      <c r="F10" s="2"/>
      <c r="G10" s="2"/>
      <c r="H10" s="2"/>
      <c r="I10" s="2"/>
      <c r="J10" s="2"/>
    </row>
    <row r="12" spans="1:10" s="5" customFormat="1" ht="14.25" hidden="1" x14ac:dyDescent="0.2">
      <c r="A12" s="4"/>
      <c r="D12" s="18"/>
      <c r="F12" s="4" t="s">
        <v>23</v>
      </c>
      <c r="G12" s="4"/>
      <c r="I12" s="4"/>
      <c r="J12" s="4"/>
    </row>
    <row r="13" spans="1:10" s="5" customFormat="1" ht="14.25" hidden="1" x14ac:dyDescent="0.2">
      <c r="A13" s="4"/>
      <c r="D13" s="18"/>
      <c r="F13" s="120" t="s">
        <v>18</v>
      </c>
      <c r="G13" s="120"/>
      <c r="H13" s="120"/>
      <c r="I13" s="120"/>
      <c r="J13" s="120"/>
    </row>
    <row r="14" spans="1:10" s="5" customFormat="1" ht="14.25" hidden="1" x14ac:dyDescent="0.2">
      <c r="A14" s="4"/>
      <c r="D14" s="18"/>
      <c r="G14" s="4"/>
      <c r="I14" s="4"/>
      <c r="J14" s="4"/>
    </row>
    <row r="16" spans="1:10" ht="30" customHeight="1" x14ac:dyDescent="0.25">
      <c r="A16" s="121" t="s">
        <v>0</v>
      </c>
      <c r="B16" s="118" t="s">
        <v>1</v>
      </c>
      <c r="C16" s="118"/>
      <c r="D16" s="118"/>
      <c r="E16" s="118"/>
      <c r="F16" s="118"/>
      <c r="G16" s="118" t="s">
        <v>7</v>
      </c>
      <c r="H16" s="118"/>
      <c r="I16" s="118"/>
      <c r="J16" s="118"/>
    </row>
    <row r="17" spans="1:10" ht="15" customHeight="1" x14ac:dyDescent="0.25">
      <c r="A17" s="121"/>
      <c r="B17" s="118" t="s">
        <v>2</v>
      </c>
      <c r="C17" s="118" t="s">
        <v>25</v>
      </c>
      <c r="D17" s="118" t="s">
        <v>3</v>
      </c>
      <c r="E17" s="118" t="s">
        <v>4</v>
      </c>
      <c r="F17" s="118"/>
      <c r="G17" s="118" t="s">
        <v>5</v>
      </c>
      <c r="H17" s="118" t="s">
        <v>8</v>
      </c>
      <c r="I17" s="118" t="s">
        <v>9</v>
      </c>
      <c r="J17" s="118" t="s">
        <v>24</v>
      </c>
    </row>
    <row r="18" spans="1:10" ht="58.5" customHeight="1" x14ac:dyDescent="0.25">
      <c r="A18" s="121"/>
      <c r="B18" s="118"/>
      <c r="C18" s="118"/>
      <c r="D18" s="118"/>
      <c r="E18" s="16" t="s">
        <v>5</v>
      </c>
      <c r="F18" s="16" t="s">
        <v>6</v>
      </c>
      <c r="G18" s="118"/>
      <c r="H18" s="118"/>
      <c r="I18" s="118"/>
      <c r="J18" s="118"/>
    </row>
    <row r="19" spans="1:10" s="6" customFormat="1" hidden="1" x14ac:dyDescent="0.25">
      <c r="A19" s="16">
        <v>1</v>
      </c>
      <c r="B19" s="16">
        <v>2</v>
      </c>
      <c r="C19" s="16">
        <v>3</v>
      </c>
      <c r="D19" s="16">
        <v>4</v>
      </c>
      <c r="E19" s="16">
        <v>5</v>
      </c>
      <c r="F19" s="16">
        <v>6</v>
      </c>
      <c r="G19" s="16">
        <v>9</v>
      </c>
      <c r="H19" s="16">
        <v>10</v>
      </c>
      <c r="I19" s="16">
        <v>11</v>
      </c>
      <c r="J19" s="16">
        <v>12</v>
      </c>
    </row>
    <row r="20" spans="1:10" s="6" customFormat="1" ht="26.25" customHeight="1" x14ac:dyDescent="0.25">
      <c r="A20" s="115" t="s">
        <v>15</v>
      </c>
      <c r="B20" s="116"/>
      <c r="C20" s="116"/>
      <c r="D20" s="116"/>
      <c r="E20" s="117"/>
      <c r="F20" s="16"/>
      <c r="G20" s="16"/>
      <c r="H20" s="16"/>
      <c r="I20" s="16"/>
      <c r="J20" s="16"/>
    </row>
    <row r="21" spans="1:10" ht="21.75" customHeight="1" x14ac:dyDescent="0.25">
      <c r="A21" s="114" t="s">
        <v>105</v>
      </c>
      <c r="B21" s="114"/>
      <c r="C21" s="114"/>
      <c r="D21" s="7"/>
      <c r="E21" s="8"/>
      <c r="F21" s="8"/>
      <c r="G21" s="29">
        <f>SUM(G22:G22)</f>
        <v>10258.94</v>
      </c>
      <c r="H21" s="29">
        <f>SUM(H22:H22)</f>
        <v>10258.94</v>
      </c>
      <c r="I21" s="8"/>
      <c r="J21" s="8"/>
    </row>
    <row r="22" spans="1:10" ht="75" x14ac:dyDescent="0.25">
      <c r="A22" s="1" t="s">
        <v>10</v>
      </c>
      <c r="B22" s="28" t="s">
        <v>14</v>
      </c>
      <c r="C22" s="38" t="s">
        <v>94</v>
      </c>
      <c r="D22" s="9" t="s">
        <v>89</v>
      </c>
      <c r="E22" s="9">
        <v>2</v>
      </c>
      <c r="F22" s="9">
        <v>2</v>
      </c>
      <c r="G22" s="10">
        <v>10258.94</v>
      </c>
      <c r="H22" s="30">
        <f>G22</f>
        <v>10258.94</v>
      </c>
      <c r="I22" s="10">
        <f>H22-G22</f>
        <v>0</v>
      </c>
      <c r="J22" s="11" t="s">
        <v>22</v>
      </c>
    </row>
    <row r="23" spans="1:10" ht="22.5" customHeight="1" x14ac:dyDescent="0.25">
      <c r="A23" s="106" t="s">
        <v>90</v>
      </c>
      <c r="B23" s="106"/>
      <c r="C23" s="106"/>
      <c r="D23" s="9"/>
      <c r="E23" s="12"/>
      <c r="F23" s="12"/>
      <c r="G23" s="31">
        <f>SUM(G24:G24)</f>
        <v>84374.99</v>
      </c>
      <c r="H23" s="31">
        <f>SUM(H24:H24)</f>
        <v>84374.99</v>
      </c>
      <c r="I23" s="12"/>
      <c r="J23" s="12"/>
    </row>
    <row r="24" spans="1:10" ht="75" customHeight="1" x14ac:dyDescent="0.25">
      <c r="A24" s="1" t="s">
        <v>11</v>
      </c>
      <c r="B24" s="17" t="s">
        <v>14</v>
      </c>
      <c r="C24" s="38" t="s">
        <v>95</v>
      </c>
      <c r="D24" s="9" t="s">
        <v>103</v>
      </c>
      <c r="E24" s="9">
        <v>1</v>
      </c>
      <c r="F24" s="9">
        <v>1</v>
      </c>
      <c r="G24" s="10">
        <v>84374.99</v>
      </c>
      <c r="H24" s="30">
        <f>G24</f>
        <v>84374.99</v>
      </c>
      <c r="I24" s="10">
        <f>H24-G24</f>
        <v>0</v>
      </c>
      <c r="J24" s="11" t="s">
        <v>22</v>
      </c>
    </row>
    <row r="25" spans="1:10" ht="15" customHeight="1" x14ac:dyDescent="0.25">
      <c r="A25" s="106" t="s">
        <v>106</v>
      </c>
      <c r="B25" s="106"/>
      <c r="C25" s="106"/>
      <c r="D25" s="9"/>
      <c r="E25" s="9"/>
      <c r="F25" s="9"/>
      <c r="G25" s="39">
        <f>SUM(G26)</f>
        <v>2103.25</v>
      </c>
      <c r="H25" s="39">
        <f>SUM(H26)</f>
        <v>2103.25</v>
      </c>
      <c r="I25" s="10">
        <f t="shared" ref="I25:I26" si="0">H25-G25</f>
        <v>0</v>
      </c>
      <c r="J25" s="11"/>
    </row>
    <row r="26" spans="1:10" ht="75" x14ac:dyDescent="0.25">
      <c r="A26" s="1" t="s">
        <v>107</v>
      </c>
      <c r="B26" s="28" t="s">
        <v>14</v>
      </c>
      <c r="C26" s="38" t="s">
        <v>108</v>
      </c>
      <c r="D26" s="9" t="s">
        <v>103</v>
      </c>
      <c r="E26" s="9">
        <v>1</v>
      </c>
      <c r="F26" s="9">
        <v>1</v>
      </c>
      <c r="G26" s="10">
        <v>2103.25</v>
      </c>
      <c r="H26" s="30">
        <f>G26</f>
        <v>2103.25</v>
      </c>
      <c r="I26" s="10">
        <f t="shared" si="0"/>
        <v>0</v>
      </c>
      <c r="J26" s="11" t="s">
        <v>22</v>
      </c>
    </row>
    <row r="27" spans="1:10" ht="28.5" customHeight="1" x14ac:dyDescent="0.25">
      <c r="A27" s="106" t="s">
        <v>96</v>
      </c>
      <c r="B27" s="106"/>
      <c r="C27" s="106"/>
      <c r="D27" s="9"/>
      <c r="E27" s="9"/>
      <c r="F27" s="9"/>
      <c r="G27" s="39">
        <f>SUM(G28:G30)</f>
        <v>2826.39</v>
      </c>
      <c r="H27" s="39">
        <f>SUM(H28:H30)</f>
        <v>2826.39</v>
      </c>
      <c r="I27" s="10">
        <f>H27-G27</f>
        <v>0</v>
      </c>
      <c r="J27" s="11"/>
    </row>
    <row r="28" spans="1:10" ht="75" customHeight="1" x14ac:dyDescent="0.25">
      <c r="A28" s="1" t="s">
        <v>97</v>
      </c>
      <c r="B28" s="107" t="s">
        <v>14</v>
      </c>
      <c r="C28" s="28" t="s">
        <v>100</v>
      </c>
      <c r="D28" s="9" t="s">
        <v>89</v>
      </c>
      <c r="E28" s="9">
        <v>1</v>
      </c>
      <c r="F28" s="9">
        <v>1</v>
      </c>
      <c r="G28" s="10">
        <v>1965.47</v>
      </c>
      <c r="H28" s="10">
        <v>1965.47</v>
      </c>
      <c r="I28" s="10">
        <f t="shared" ref="I28:I30" si="1">H28-G28</f>
        <v>0</v>
      </c>
      <c r="J28" s="110" t="s">
        <v>104</v>
      </c>
    </row>
    <row r="29" spans="1:10" ht="30" x14ac:dyDescent="0.25">
      <c r="A29" s="1" t="s">
        <v>98</v>
      </c>
      <c r="B29" s="108"/>
      <c r="C29" s="28" t="s">
        <v>101</v>
      </c>
      <c r="D29" s="9" t="s">
        <v>103</v>
      </c>
      <c r="E29" s="9">
        <v>1</v>
      </c>
      <c r="F29" s="9">
        <v>1</v>
      </c>
      <c r="G29" s="10">
        <v>646.57000000000005</v>
      </c>
      <c r="H29" s="10">
        <v>646.57000000000005</v>
      </c>
      <c r="I29" s="10">
        <f t="shared" si="1"/>
        <v>0</v>
      </c>
      <c r="J29" s="111"/>
    </row>
    <row r="30" spans="1:10" ht="45" x14ac:dyDescent="0.25">
      <c r="A30" s="1" t="s">
        <v>99</v>
      </c>
      <c r="B30" s="109"/>
      <c r="C30" s="28" t="s">
        <v>102</v>
      </c>
      <c r="D30" s="9" t="s">
        <v>91</v>
      </c>
      <c r="E30" s="9">
        <v>1</v>
      </c>
      <c r="F30" s="9">
        <v>1</v>
      </c>
      <c r="G30" s="10">
        <v>214.35</v>
      </c>
      <c r="H30" s="10">
        <v>214.35</v>
      </c>
      <c r="I30" s="10">
        <f t="shared" si="1"/>
        <v>0</v>
      </c>
      <c r="J30" s="112"/>
    </row>
    <row r="31" spans="1:10" s="37" customFormat="1" ht="31.5" customHeight="1" x14ac:dyDescent="0.25">
      <c r="A31" s="113" t="s">
        <v>16</v>
      </c>
      <c r="B31" s="113"/>
      <c r="C31" s="33" t="s">
        <v>13</v>
      </c>
      <c r="D31" s="34" t="s">
        <v>13</v>
      </c>
      <c r="E31" s="34" t="s">
        <v>13</v>
      </c>
      <c r="F31" s="34" t="s">
        <v>13</v>
      </c>
      <c r="G31" s="35">
        <f>G21+G23+G27+G25</f>
        <v>99563.57</v>
      </c>
      <c r="H31" s="35">
        <f>H21+H23+H27+H25</f>
        <v>99563.57</v>
      </c>
      <c r="I31" s="36">
        <f>SUM(I22:I24)</f>
        <v>0</v>
      </c>
      <c r="J31" s="34" t="s">
        <v>13</v>
      </c>
    </row>
    <row r="32" spans="1:10" x14ac:dyDescent="0.25">
      <c r="D32" s="3"/>
    </row>
    <row r="33" spans="4:4" x14ac:dyDescent="0.25">
      <c r="D33" s="3"/>
    </row>
    <row r="34" spans="4:4" x14ac:dyDescent="0.25">
      <c r="D34" s="3"/>
    </row>
    <row r="35" spans="4:4" x14ac:dyDescent="0.25">
      <c r="D35" s="3"/>
    </row>
    <row r="36" spans="4:4" x14ac:dyDescent="0.25">
      <c r="D36" s="3"/>
    </row>
    <row r="37" spans="4:4" x14ac:dyDescent="0.25">
      <c r="D37" s="3"/>
    </row>
    <row r="38" spans="4:4" x14ac:dyDescent="0.25">
      <c r="D38" s="3"/>
    </row>
    <row r="39" spans="4:4" x14ac:dyDescent="0.25">
      <c r="D39" s="3"/>
    </row>
  </sheetData>
  <sheetProtection password="CF44" sheet="1" formatCells="0" formatColumns="0" formatRows="0" insertColumns="0" insertRows="0" insertHyperlinks="0" deleteColumns="0" deleteRows="0" sort="0" autoFilter="0" pivotTables="0"/>
  <mergeCells count="27">
    <mergeCell ref="A6:J6"/>
    <mergeCell ref="A1:J1"/>
    <mergeCell ref="A2:J2"/>
    <mergeCell ref="A3:J3"/>
    <mergeCell ref="A4:J4"/>
    <mergeCell ref="A5:J5"/>
    <mergeCell ref="G17:G18"/>
    <mergeCell ref="H17:H18"/>
    <mergeCell ref="I17:I18"/>
    <mergeCell ref="A8:J8"/>
    <mergeCell ref="F13:J13"/>
    <mergeCell ref="A16:A18"/>
    <mergeCell ref="B16:F16"/>
    <mergeCell ref="G16:J16"/>
    <mergeCell ref="J17:J18"/>
    <mergeCell ref="A20:E20"/>
    <mergeCell ref="B17:B18"/>
    <mergeCell ref="C17:C18"/>
    <mergeCell ref="D17:D18"/>
    <mergeCell ref="E17:F17"/>
    <mergeCell ref="A27:C27"/>
    <mergeCell ref="B28:B30"/>
    <mergeCell ref="J28:J30"/>
    <mergeCell ref="A31:B31"/>
    <mergeCell ref="A21:C21"/>
    <mergeCell ref="A23:C23"/>
    <mergeCell ref="A25:C25"/>
  </mergeCells>
  <pageMargins left="0.59055118110236227" right="0" top="0.55118110236220474" bottom="0.35433070866141736" header="0.31496062992125984" footer="0.31496062992125984"/>
  <pageSetup paperSize="9" scale="66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64"/>
  <sheetViews>
    <sheetView topLeftCell="A23" workbookViewId="0">
      <selection activeCell="A23" sqref="A1:XFD1048576"/>
    </sheetView>
  </sheetViews>
  <sheetFormatPr defaultRowHeight="15" x14ac:dyDescent="0.25"/>
  <cols>
    <col min="1" max="1" width="8.28515625" style="45" customWidth="1"/>
    <col min="2" max="2" width="56.85546875" style="45" customWidth="1"/>
    <col min="3" max="3" width="13.140625" style="45" customWidth="1"/>
    <col min="4" max="4" width="18.5703125" style="45" customWidth="1"/>
    <col min="5" max="5" width="19" style="45" customWidth="1"/>
    <col min="6" max="6" width="19" style="45" hidden="1" customWidth="1"/>
    <col min="7" max="7" width="14.85546875" style="45" customWidth="1"/>
    <col min="8" max="8" width="61.5703125" style="45" customWidth="1"/>
    <col min="9" max="256" width="9.140625" style="45"/>
    <col min="257" max="257" width="8.28515625" style="45" customWidth="1"/>
    <col min="258" max="258" width="56.85546875" style="45" customWidth="1"/>
    <col min="259" max="259" width="13.140625" style="45" customWidth="1"/>
    <col min="260" max="260" width="18.5703125" style="45" customWidth="1"/>
    <col min="261" max="261" width="19" style="45" customWidth="1"/>
    <col min="262" max="262" width="0" style="45" hidden="1" customWidth="1"/>
    <col min="263" max="263" width="14.85546875" style="45" customWidth="1"/>
    <col min="264" max="264" width="61.5703125" style="45" customWidth="1"/>
    <col min="265" max="512" width="9.140625" style="45"/>
    <col min="513" max="513" width="8.28515625" style="45" customWidth="1"/>
    <col min="514" max="514" width="56.85546875" style="45" customWidth="1"/>
    <col min="515" max="515" width="13.140625" style="45" customWidth="1"/>
    <col min="516" max="516" width="18.5703125" style="45" customWidth="1"/>
    <col min="517" max="517" width="19" style="45" customWidth="1"/>
    <col min="518" max="518" width="0" style="45" hidden="1" customWidth="1"/>
    <col min="519" max="519" width="14.85546875" style="45" customWidth="1"/>
    <col min="520" max="520" width="61.5703125" style="45" customWidth="1"/>
    <col min="521" max="768" width="9.140625" style="45"/>
    <col min="769" max="769" width="8.28515625" style="45" customWidth="1"/>
    <col min="770" max="770" width="56.85546875" style="45" customWidth="1"/>
    <col min="771" max="771" width="13.140625" style="45" customWidth="1"/>
    <col min="772" max="772" width="18.5703125" style="45" customWidth="1"/>
    <col min="773" max="773" width="19" style="45" customWidth="1"/>
    <col min="774" max="774" width="0" style="45" hidden="1" customWidth="1"/>
    <col min="775" max="775" width="14.85546875" style="45" customWidth="1"/>
    <col min="776" max="776" width="61.5703125" style="45" customWidth="1"/>
    <col min="777" max="1024" width="9.140625" style="45"/>
    <col min="1025" max="1025" width="8.28515625" style="45" customWidth="1"/>
    <col min="1026" max="1026" width="56.85546875" style="45" customWidth="1"/>
    <col min="1027" max="1027" width="13.140625" style="45" customWidth="1"/>
    <col min="1028" max="1028" width="18.5703125" style="45" customWidth="1"/>
    <col min="1029" max="1029" width="19" style="45" customWidth="1"/>
    <col min="1030" max="1030" width="0" style="45" hidden="1" customWidth="1"/>
    <col min="1031" max="1031" width="14.85546875" style="45" customWidth="1"/>
    <col min="1032" max="1032" width="61.5703125" style="45" customWidth="1"/>
    <col min="1033" max="1280" width="9.140625" style="45"/>
    <col min="1281" max="1281" width="8.28515625" style="45" customWidth="1"/>
    <col min="1282" max="1282" width="56.85546875" style="45" customWidth="1"/>
    <col min="1283" max="1283" width="13.140625" style="45" customWidth="1"/>
    <col min="1284" max="1284" width="18.5703125" style="45" customWidth="1"/>
    <col min="1285" max="1285" width="19" style="45" customWidth="1"/>
    <col min="1286" max="1286" width="0" style="45" hidden="1" customWidth="1"/>
    <col min="1287" max="1287" width="14.85546875" style="45" customWidth="1"/>
    <col min="1288" max="1288" width="61.5703125" style="45" customWidth="1"/>
    <col min="1289" max="1536" width="9.140625" style="45"/>
    <col min="1537" max="1537" width="8.28515625" style="45" customWidth="1"/>
    <col min="1538" max="1538" width="56.85546875" style="45" customWidth="1"/>
    <col min="1539" max="1539" width="13.140625" style="45" customWidth="1"/>
    <col min="1540" max="1540" width="18.5703125" style="45" customWidth="1"/>
    <col min="1541" max="1541" width="19" style="45" customWidth="1"/>
    <col min="1542" max="1542" width="0" style="45" hidden="1" customWidth="1"/>
    <col min="1543" max="1543" width="14.85546875" style="45" customWidth="1"/>
    <col min="1544" max="1544" width="61.5703125" style="45" customWidth="1"/>
    <col min="1545" max="1792" width="9.140625" style="45"/>
    <col min="1793" max="1793" width="8.28515625" style="45" customWidth="1"/>
    <col min="1794" max="1794" width="56.85546875" style="45" customWidth="1"/>
    <col min="1795" max="1795" width="13.140625" style="45" customWidth="1"/>
    <col min="1796" max="1796" width="18.5703125" style="45" customWidth="1"/>
    <col min="1797" max="1797" width="19" style="45" customWidth="1"/>
    <col min="1798" max="1798" width="0" style="45" hidden="1" customWidth="1"/>
    <col min="1799" max="1799" width="14.85546875" style="45" customWidth="1"/>
    <col min="1800" max="1800" width="61.5703125" style="45" customWidth="1"/>
    <col min="1801" max="2048" width="9.140625" style="45"/>
    <col min="2049" max="2049" width="8.28515625" style="45" customWidth="1"/>
    <col min="2050" max="2050" width="56.85546875" style="45" customWidth="1"/>
    <col min="2051" max="2051" width="13.140625" style="45" customWidth="1"/>
    <col min="2052" max="2052" width="18.5703125" style="45" customWidth="1"/>
    <col min="2053" max="2053" width="19" style="45" customWidth="1"/>
    <col min="2054" max="2054" width="0" style="45" hidden="1" customWidth="1"/>
    <col min="2055" max="2055" width="14.85546875" style="45" customWidth="1"/>
    <col min="2056" max="2056" width="61.5703125" style="45" customWidth="1"/>
    <col min="2057" max="2304" width="9.140625" style="45"/>
    <col min="2305" max="2305" width="8.28515625" style="45" customWidth="1"/>
    <col min="2306" max="2306" width="56.85546875" style="45" customWidth="1"/>
    <col min="2307" max="2307" width="13.140625" style="45" customWidth="1"/>
    <col min="2308" max="2308" width="18.5703125" style="45" customWidth="1"/>
    <col min="2309" max="2309" width="19" style="45" customWidth="1"/>
    <col min="2310" max="2310" width="0" style="45" hidden="1" customWidth="1"/>
    <col min="2311" max="2311" width="14.85546875" style="45" customWidth="1"/>
    <col min="2312" max="2312" width="61.5703125" style="45" customWidth="1"/>
    <col min="2313" max="2560" width="9.140625" style="45"/>
    <col min="2561" max="2561" width="8.28515625" style="45" customWidth="1"/>
    <col min="2562" max="2562" width="56.85546875" style="45" customWidth="1"/>
    <col min="2563" max="2563" width="13.140625" style="45" customWidth="1"/>
    <col min="2564" max="2564" width="18.5703125" style="45" customWidth="1"/>
    <col min="2565" max="2565" width="19" style="45" customWidth="1"/>
    <col min="2566" max="2566" width="0" style="45" hidden="1" customWidth="1"/>
    <col min="2567" max="2567" width="14.85546875" style="45" customWidth="1"/>
    <col min="2568" max="2568" width="61.5703125" style="45" customWidth="1"/>
    <col min="2569" max="2816" width="9.140625" style="45"/>
    <col min="2817" max="2817" width="8.28515625" style="45" customWidth="1"/>
    <col min="2818" max="2818" width="56.85546875" style="45" customWidth="1"/>
    <col min="2819" max="2819" width="13.140625" style="45" customWidth="1"/>
    <col min="2820" max="2820" width="18.5703125" style="45" customWidth="1"/>
    <col min="2821" max="2821" width="19" style="45" customWidth="1"/>
    <col min="2822" max="2822" width="0" style="45" hidden="1" customWidth="1"/>
    <col min="2823" max="2823" width="14.85546875" style="45" customWidth="1"/>
    <col min="2824" max="2824" width="61.5703125" style="45" customWidth="1"/>
    <col min="2825" max="3072" width="9.140625" style="45"/>
    <col min="3073" max="3073" width="8.28515625" style="45" customWidth="1"/>
    <col min="3074" max="3074" width="56.85546875" style="45" customWidth="1"/>
    <col min="3075" max="3075" width="13.140625" style="45" customWidth="1"/>
    <col min="3076" max="3076" width="18.5703125" style="45" customWidth="1"/>
    <col min="3077" max="3077" width="19" style="45" customWidth="1"/>
    <col min="3078" max="3078" width="0" style="45" hidden="1" customWidth="1"/>
    <col min="3079" max="3079" width="14.85546875" style="45" customWidth="1"/>
    <col min="3080" max="3080" width="61.5703125" style="45" customWidth="1"/>
    <col min="3081" max="3328" width="9.140625" style="45"/>
    <col min="3329" max="3329" width="8.28515625" style="45" customWidth="1"/>
    <col min="3330" max="3330" width="56.85546875" style="45" customWidth="1"/>
    <col min="3331" max="3331" width="13.140625" style="45" customWidth="1"/>
    <col min="3332" max="3332" width="18.5703125" style="45" customWidth="1"/>
    <col min="3333" max="3333" width="19" style="45" customWidth="1"/>
    <col min="3334" max="3334" width="0" style="45" hidden="1" customWidth="1"/>
    <col min="3335" max="3335" width="14.85546875" style="45" customWidth="1"/>
    <col min="3336" max="3336" width="61.5703125" style="45" customWidth="1"/>
    <col min="3337" max="3584" width="9.140625" style="45"/>
    <col min="3585" max="3585" width="8.28515625" style="45" customWidth="1"/>
    <col min="3586" max="3586" width="56.85546875" style="45" customWidth="1"/>
    <col min="3587" max="3587" width="13.140625" style="45" customWidth="1"/>
    <col min="3588" max="3588" width="18.5703125" style="45" customWidth="1"/>
    <col min="3589" max="3589" width="19" style="45" customWidth="1"/>
    <col min="3590" max="3590" width="0" style="45" hidden="1" customWidth="1"/>
    <col min="3591" max="3591" width="14.85546875" style="45" customWidth="1"/>
    <col min="3592" max="3592" width="61.5703125" style="45" customWidth="1"/>
    <col min="3593" max="3840" width="9.140625" style="45"/>
    <col min="3841" max="3841" width="8.28515625" style="45" customWidth="1"/>
    <col min="3842" max="3842" width="56.85546875" style="45" customWidth="1"/>
    <col min="3843" max="3843" width="13.140625" style="45" customWidth="1"/>
    <col min="3844" max="3844" width="18.5703125" style="45" customWidth="1"/>
    <col min="3845" max="3845" width="19" style="45" customWidth="1"/>
    <col min="3846" max="3846" width="0" style="45" hidden="1" customWidth="1"/>
    <col min="3847" max="3847" width="14.85546875" style="45" customWidth="1"/>
    <col min="3848" max="3848" width="61.5703125" style="45" customWidth="1"/>
    <col min="3849" max="4096" width="9.140625" style="45"/>
    <col min="4097" max="4097" width="8.28515625" style="45" customWidth="1"/>
    <col min="4098" max="4098" width="56.85546875" style="45" customWidth="1"/>
    <col min="4099" max="4099" width="13.140625" style="45" customWidth="1"/>
    <col min="4100" max="4100" width="18.5703125" style="45" customWidth="1"/>
    <col min="4101" max="4101" width="19" style="45" customWidth="1"/>
    <col min="4102" max="4102" width="0" style="45" hidden="1" customWidth="1"/>
    <col min="4103" max="4103" width="14.85546875" style="45" customWidth="1"/>
    <col min="4104" max="4104" width="61.5703125" style="45" customWidth="1"/>
    <col min="4105" max="4352" width="9.140625" style="45"/>
    <col min="4353" max="4353" width="8.28515625" style="45" customWidth="1"/>
    <col min="4354" max="4354" width="56.85546875" style="45" customWidth="1"/>
    <col min="4355" max="4355" width="13.140625" style="45" customWidth="1"/>
    <col min="4356" max="4356" width="18.5703125" style="45" customWidth="1"/>
    <col min="4357" max="4357" width="19" style="45" customWidth="1"/>
    <col min="4358" max="4358" width="0" style="45" hidden="1" customWidth="1"/>
    <col min="4359" max="4359" width="14.85546875" style="45" customWidth="1"/>
    <col min="4360" max="4360" width="61.5703125" style="45" customWidth="1"/>
    <col min="4361" max="4608" width="9.140625" style="45"/>
    <col min="4609" max="4609" width="8.28515625" style="45" customWidth="1"/>
    <col min="4610" max="4610" width="56.85546875" style="45" customWidth="1"/>
    <col min="4611" max="4611" width="13.140625" style="45" customWidth="1"/>
    <col min="4612" max="4612" width="18.5703125" style="45" customWidth="1"/>
    <col min="4613" max="4613" width="19" style="45" customWidth="1"/>
    <col min="4614" max="4614" width="0" style="45" hidden="1" customWidth="1"/>
    <col min="4615" max="4615" width="14.85546875" style="45" customWidth="1"/>
    <col min="4616" max="4616" width="61.5703125" style="45" customWidth="1"/>
    <col min="4617" max="4864" width="9.140625" style="45"/>
    <col min="4865" max="4865" width="8.28515625" style="45" customWidth="1"/>
    <col min="4866" max="4866" width="56.85546875" style="45" customWidth="1"/>
    <col min="4867" max="4867" width="13.140625" style="45" customWidth="1"/>
    <col min="4868" max="4868" width="18.5703125" style="45" customWidth="1"/>
    <col min="4869" max="4869" width="19" style="45" customWidth="1"/>
    <col min="4870" max="4870" width="0" style="45" hidden="1" customWidth="1"/>
    <col min="4871" max="4871" width="14.85546875" style="45" customWidth="1"/>
    <col min="4872" max="4872" width="61.5703125" style="45" customWidth="1"/>
    <col min="4873" max="5120" width="9.140625" style="45"/>
    <col min="5121" max="5121" width="8.28515625" style="45" customWidth="1"/>
    <col min="5122" max="5122" width="56.85546875" style="45" customWidth="1"/>
    <col min="5123" max="5123" width="13.140625" style="45" customWidth="1"/>
    <col min="5124" max="5124" width="18.5703125" style="45" customWidth="1"/>
    <col min="5125" max="5125" width="19" style="45" customWidth="1"/>
    <col min="5126" max="5126" width="0" style="45" hidden="1" customWidth="1"/>
    <col min="5127" max="5127" width="14.85546875" style="45" customWidth="1"/>
    <col min="5128" max="5128" width="61.5703125" style="45" customWidth="1"/>
    <col min="5129" max="5376" width="9.140625" style="45"/>
    <col min="5377" max="5377" width="8.28515625" style="45" customWidth="1"/>
    <col min="5378" max="5378" width="56.85546875" style="45" customWidth="1"/>
    <col min="5379" max="5379" width="13.140625" style="45" customWidth="1"/>
    <col min="5380" max="5380" width="18.5703125" style="45" customWidth="1"/>
    <col min="5381" max="5381" width="19" style="45" customWidth="1"/>
    <col min="5382" max="5382" width="0" style="45" hidden="1" customWidth="1"/>
    <col min="5383" max="5383" width="14.85546875" style="45" customWidth="1"/>
    <col min="5384" max="5384" width="61.5703125" style="45" customWidth="1"/>
    <col min="5385" max="5632" width="9.140625" style="45"/>
    <col min="5633" max="5633" width="8.28515625" style="45" customWidth="1"/>
    <col min="5634" max="5634" width="56.85546875" style="45" customWidth="1"/>
    <col min="5635" max="5635" width="13.140625" style="45" customWidth="1"/>
    <col min="5636" max="5636" width="18.5703125" style="45" customWidth="1"/>
    <col min="5637" max="5637" width="19" style="45" customWidth="1"/>
    <col min="5638" max="5638" width="0" style="45" hidden="1" customWidth="1"/>
    <col min="5639" max="5639" width="14.85546875" style="45" customWidth="1"/>
    <col min="5640" max="5640" width="61.5703125" style="45" customWidth="1"/>
    <col min="5641" max="5888" width="9.140625" style="45"/>
    <col min="5889" max="5889" width="8.28515625" style="45" customWidth="1"/>
    <col min="5890" max="5890" width="56.85546875" style="45" customWidth="1"/>
    <col min="5891" max="5891" width="13.140625" style="45" customWidth="1"/>
    <col min="5892" max="5892" width="18.5703125" style="45" customWidth="1"/>
    <col min="5893" max="5893" width="19" style="45" customWidth="1"/>
    <col min="5894" max="5894" width="0" style="45" hidden="1" customWidth="1"/>
    <col min="5895" max="5895" width="14.85546875" style="45" customWidth="1"/>
    <col min="5896" max="5896" width="61.5703125" style="45" customWidth="1"/>
    <col min="5897" max="6144" width="9.140625" style="45"/>
    <col min="6145" max="6145" width="8.28515625" style="45" customWidth="1"/>
    <col min="6146" max="6146" width="56.85546875" style="45" customWidth="1"/>
    <col min="6147" max="6147" width="13.140625" style="45" customWidth="1"/>
    <col min="6148" max="6148" width="18.5703125" style="45" customWidth="1"/>
    <col min="6149" max="6149" width="19" style="45" customWidth="1"/>
    <col min="6150" max="6150" width="0" style="45" hidden="1" customWidth="1"/>
    <col min="6151" max="6151" width="14.85546875" style="45" customWidth="1"/>
    <col min="6152" max="6152" width="61.5703125" style="45" customWidth="1"/>
    <col min="6153" max="6400" width="9.140625" style="45"/>
    <col min="6401" max="6401" width="8.28515625" style="45" customWidth="1"/>
    <col min="6402" max="6402" width="56.85546875" style="45" customWidth="1"/>
    <col min="6403" max="6403" width="13.140625" style="45" customWidth="1"/>
    <col min="6404" max="6404" width="18.5703125" style="45" customWidth="1"/>
    <col min="6405" max="6405" width="19" style="45" customWidth="1"/>
    <col min="6406" max="6406" width="0" style="45" hidden="1" customWidth="1"/>
    <col min="6407" max="6407" width="14.85546875" style="45" customWidth="1"/>
    <col min="6408" max="6408" width="61.5703125" style="45" customWidth="1"/>
    <col min="6409" max="6656" width="9.140625" style="45"/>
    <col min="6657" max="6657" width="8.28515625" style="45" customWidth="1"/>
    <col min="6658" max="6658" width="56.85546875" style="45" customWidth="1"/>
    <col min="6659" max="6659" width="13.140625" style="45" customWidth="1"/>
    <col min="6660" max="6660" width="18.5703125" style="45" customWidth="1"/>
    <col min="6661" max="6661" width="19" style="45" customWidth="1"/>
    <col min="6662" max="6662" width="0" style="45" hidden="1" customWidth="1"/>
    <col min="6663" max="6663" width="14.85546875" style="45" customWidth="1"/>
    <col min="6664" max="6664" width="61.5703125" style="45" customWidth="1"/>
    <col min="6665" max="6912" width="9.140625" style="45"/>
    <col min="6913" max="6913" width="8.28515625" style="45" customWidth="1"/>
    <col min="6914" max="6914" width="56.85546875" style="45" customWidth="1"/>
    <col min="6915" max="6915" width="13.140625" style="45" customWidth="1"/>
    <col min="6916" max="6916" width="18.5703125" style="45" customWidth="1"/>
    <col min="6917" max="6917" width="19" style="45" customWidth="1"/>
    <col min="6918" max="6918" width="0" style="45" hidden="1" customWidth="1"/>
    <col min="6919" max="6919" width="14.85546875" style="45" customWidth="1"/>
    <col min="6920" max="6920" width="61.5703125" style="45" customWidth="1"/>
    <col min="6921" max="7168" width="9.140625" style="45"/>
    <col min="7169" max="7169" width="8.28515625" style="45" customWidth="1"/>
    <col min="7170" max="7170" width="56.85546875" style="45" customWidth="1"/>
    <col min="7171" max="7171" width="13.140625" style="45" customWidth="1"/>
    <col min="7172" max="7172" width="18.5703125" style="45" customWidth="1"/>
    <col min="7173" max="7173" width="19" style="45" customWidth="1"/>
    <col min="7174" max="7174" width="0" style="45" hidden="1" customWidth="1"/>
    <col min="7175" max="7175" width="14.85546875" style="45" customWidth="1"/>
    <col min="7176" max="7176" width="61.5703125" style="45" customWidth="1"/>
    <col min="7177" max="7424" width="9.140625" style="45"/>
    <col min="7425" max="7425" width="8.28515625" style="45" customWidth="1"/>
    <col min="7426" max="7426" width="56.85546875" style="45" customWidth="1"/>
    <col min="7427" max="7427" width="13.140625" style="45" customWidth="1"/>
    <col min="7428" max="7428" width="18.5703125" style="45" customWidth="1"/>
    <col min="7429" max="7429" width="19" style="45" customWidth="1"/>
    <col min="7430" max="7430" width="0" style="45" hidden="1" customWidth="1"/>
    <col min="7431" max="7431" width="14.85546875" style="45" customWidth="1"/>
    <col min="7432" max="7432" width="61.5703125" style="45" customWidth="1"/>
    <col min="7433" max="7680" width="9.140625" style="45"/>
    <col min="7681" max="7681" width="8.28515625" style="45" customWidth="1"/>
    <col min="7682" max="7682" width="56.85546875" style="45" customWidth="1"/>
    <col min="7683" max="7683" width="13.140625" style="45" customWidth="1"/>
    <col min="7684" max="7684" width="18.5703125" style="45" customWidth="1"/>
    <col min="7685" max="7685" width="19" style="45" customWidth="1"/>
    <col min="7686" max="7686" width="0" style="45" hidden="1" customWidth="1"/>
    <col min="7687" max="7687" width="14.85546875" style="45" customWidth="1"/>
    <col min="7688" max="7688" width="61.5703125" style="45" customWidth="1"/>
    <col min="7689" max="7936" width="9.140625" style="45"/>
    <col min="7937" max="7937" width="8.28515625" style="45" customWidth="1"/>
    <col min="7938" max="7938" width="56.85546875" style="45" customWidth="1"/>
    <col min="7939" max="7939" width="13.140625" style="45" customWidth="1"/>
    <col min="7940" max="7940" width="18.5703125" style="45" customWidth="1"/>
    <col min="7941" max="7941" width="19" style="45" customWidth="1"/>
    <col min="7942" max="7942" width="0" style="45" hidden="1" customWidth="1"/>
    <col min="7943" max="7943" width="14.85546875" style="45" customWidth="1"/>
    <col min="7944" max="7944" width="61.5703125" style="45" customWidth="1"/>
    <col min="7945" max="8192" width="9.140625" style="45"/>
    <col min="8193" max="8193" width="8.28515625" style="45" customWidth="1"/>
    <col min="8194" max="8194" width="56.85546875" style="45" customWidth="1"/>
    <col min="8195" max="8195" width="13.140625" style="45" customWidth="1"/>
    <col min="8196" max="8196" width="18.5703125" style="45" customWidth="1"/>
    <col min="8197" max="8197" width="19" style="45" customWidth="1"/>
    <col min="8198" max="8198" width="0" style="45" hidden="1" customWidth="1"/>
    <col min="8199" max="8199" width="14.85546875" style="45" customWidth="1"/>
    <col min="8200" max="8200" width="61.5703125" style="45" customWidth="1"/>
    <col min="8201" max="8448" width="9.140625" style="45"/>
    <col min="8449" max="8449" width="8.28515625" style="45" customWidth="1"/>
    <col min="8450" max="8450" width="56.85546875" style="45" customWidth="1"/>
    <col min="8451" max="8451" width="13.140625" style="45" customWidth="1"/>
    <col min="8452" max="8452" width="18.5703125" style="45" customWidth="1"/>
    <col min="8453" max="8453" width="19" style="45" customWidth="1"/>
    <col min="8454" max="8454" width="0" style="45" hidden="1" customWidth="1"/>
    <col min="8455" max="8455" width="14.85546875" style="45" customWidth="1"/>
    <col min="8456" max="8456" width="61.5703125" style="45" customWidth="1"/>
    <col min="8457" max="8704" width="9.140625" style="45"/>
    <col min="8705" max="8705" width="8.28515625" style="45" customWidth="1"/>
    <col min="8706" max="8706" width="56.85546875" style="45" customWidth="1"/>
    <col min="8707" max="8707" width="13.140625" style="45" customWidth="1"/>
    <col min="8708" max="8708" width="18.5703125" style="45" customWidth="1"/>
    <col min="8709" max="8709" width="19" style="45" customWidth="1"/>
    <col min="8710" max="8710" width="0" style="45" hidden="1" customWidth="1"/>
    <col min="8711" max="8711" width="14.85546875" style="45" customWidth="1"/>
    <col min="8712" max="8712" width="61.5703125" style="45" customWidth="1"/>
    <col min="8713" max="8960" width="9.140625" style="45"/>
    <col min="8961" max="8961" width="8.28515625" style="45" customWidth="1"/>
    <col min="8962" max="8962" width="56.85546875" style="45" customWidth="1"/>
    <col min="8963" max="8963" width="13.140625" style="45" customWidth="1"/>
    <col min="8964" max="8964" width="18.5703125" style="45" customWidth="1"/>
    <col min="8965" max="8965" width="19" style="45" customWidth="1"/>
    <col min="8966" max="8966" width="0" style="45" hidden="1" customWidth="1"/>
    <col min="8967" max="8967" width="14.85546875" style="45" customWidth="1"/>
    <col min="8968" max="8968" width="61.5703125" style="45" customWidth="1"/>
    <col min="8969" max="9216" width="9.140625" style="45"/>
    <col min="9217" max="9217" width="8.28515625" style="45" customWidth="1"/>
    <col min="9218" max="9218" width="56.85546875" style="45" customWidth="1"/>
    <col min="9219" max="9219" width="13.140625" style="45" customWidth="1"/>
    <col min="9220" max="9220" width="18.5703125" style="45" customWidth="1"/>
    <col min="9221" max="9221" width="19" style="45" customWidth="1"/>
    <col min="9222" max="9222" width="0" style="45" hidden="1" customWidth="1"/>
    <col min="9223" max="9223" width="14.85546875" style="45" customWidth="1"/>
    <col min="9224" max="9224" width="61.5703125" style="45" customWidth="1"/>
    <col min="9225" max="9472" width="9.140625" style="45"/>
    <col min="9473" max="9473" width="8.28515625" style="45" customWidth="1"/>
    <col min="9474" max="9474" width="56.85546875" style="45" customWidth="1"/>
    <col min="9475" max="9475" width="13.140625" style="45" customWidth="1"/>
    <col min="9476" max="9476" width="18.5703125" style="45" customWidth="1"/>
    <col min="9477" max="9477" width="19" style="45" customWidth="1"/>
    <col min="9478" max="9478" width="0" style="45" hidden="1" customWidth="1"/>
    <col min="9479" max="9479" width="14.85546875" style="45" customWidth="1"/>
    <col min="9480" max="9480" width="61.5703125" style="45" customWidth="1"/>
    <col min="9481" max="9728" width="9.140625" style="45"/>
    <col min="9729" max="9729" width="8.28515625" style="45" customWidth="1"/>
    <col min="9730" max="9730" width="56.85546875" style="45" customWidth="1"/>
    <col min="9731" max="9731" width="13.140625" style="45" customWidth="1"/>
    <col min="9732" max="9732" width="18.5703125" style="45" customWidth="1"/>
    <col min="9733" max="9733" width="19" style="45" customWidth="1"/>
    <col min="9734" max="9734" width="0" style="45" hidden="1" customWidth="1"/>
    <col min="9735" max="9735" width="14.85546875" style="45" customWidth="1"/>
    <col min="9736" max="9736" width="61.5703125" style="45" customWidth="1"/>
    <col min="9737" max="9984" width="9.140625" style="45"/>
    <col min="9985" max="9985" width="8.28515625" style="45" customWidth="1"/>
    <col min="9986" max="9986" width="56.85546875" style="45" customWidth="1"/>
    <col min="9987" max="9987" width="13.140625" style="45" customWidth="1"/>
    <col min="9988" max="9988" width="18.5703125" style="45" customWidth="1"/>
    <col min="9989" max="9989" width="19" style="45" customWidth="1"/>
    <col min="9990" max="9990" width="0" style="45" hidden="1" customWidth="1"/>
    <col min="9991" max="9991" width="14.85546875" style="45" customWidth="1"/>
    <col min="9992" max="9992" width="61.5703125" style="45" customWidth="1"/>
    <col min="9993" max="10240" width="9.140625" style="45"/>
    <col min="10241" max="10241" width="8.28515625" style="45" customWidth="1"/>
    <col min="10242" max="10242" width="56.85546875" style="45" customWidth="1"/>
    <col min="10243" max="10243" width="13.140625" style="45" customWidth="1"/>
    <col min="10244" max="10244" width="18.5703125" style="45" customWidth="1"/>
    <col min="10245" max="10245" width="19" style="45" customWidth="1"/>
    <col min="10246" max="10246" width="0" style="45" hidden="1" customWidth="1"/>
    <col min="10247" max="10247" width="14.85546875" style="45" customWidth="1"/>
    <col min="10248" max="10248" width="61.5703125" style="45" customWidth="1"/>
    <col min="10249" max="10496" width="9.140625" style="45"/>
    <col min="10497" max="10497" width="8.28515625" style="45" customWidth="1"/>
    <col min="10498" max="10498" width="56.85546875" style="45" customWidth="1"/>
    <col min="10499" max="10499" width="13.140625" style="45" customWidth="1"/>
    <col min="10500" max="10500" width="18.5703125" style="45" customWidth="1"/>
    <col min="10501" max="10501" width="19" style="45" customWidth="1"/>
    <col min="10502" max="10502" width="0" style="45" hidden="1" customWidth="1"/>
    <col min="10503" max="10503" width="14.85546875" style="45" customWidth="1"/>
    <col min="10504" max="10504" width="61.5703125" style="45" customWidth="1"/>
    <col min="10505" max="10752" width="9.140625" style="45"/>
    <col min="10753" max="10753" width="8.28515625" style="45" customWidth="1"/>
    <col min="10754" max="10754" width="56.85546875" style="45" customWidth="1"/>
    <col min="10755" max="10755" width="13.140625" style="45" customWidth="1"/>
    <col min="10756" max="10756" width="18.5703125" style="45" customWidth="1"/>
    <col min="10757" max="10757" width="19" style="45" customWidth="1"/>
    <col min="10758" max="10758" width="0" style="45" hidden="1" customWidth="1"/>
    <col min="10759" max="10759" width="14.85546875" style="45" customWidth="1"/>
    <col min="10760" max="10760" width="61.5703125" style="45" customWidth="1"/>
    <col min="10761" max="11008" width="9.140625" style="45"/>
    <col min="11009" max="11009" width="8.28515625" style="45" customWidth="1"/>
    <col min="11010" max="11010" width="56.85546875" style="45" customWidth="1"/>
    <col min="11011" max="11011" width="13.140625" style="45" customWidth="1"/>
    <col min="11012" max="11012" width="18.5703125" style="45" customWidth="1"/>
    <col min="11013" max="11013" width="19" style="45" customWidth="1"/>
    <col min="11014" max="11014" width="0" style="45" hidden="1" customWidth="1"/>
    <col min="11015" max="11015" width="14.85546875" style="45" customWidth="1"/>
    <col min="11016" max="11016" width="61.5703125" style="45" customWidth="1"/>
    <col min="11017" max="11264" width="9.140625" style="45"/>
    <col min="11265" max="11265" width="8.28515625" style="45" customWidth="1"/>
    <col min="11266" max="11266" width="56.85546875" style="45" customWidth="1"/>
    <col min="11267" max="11267" width="13.140625" style="45" customWidth="1"/>
    <col min="11268" max="11268" width="18.5703125" style="45" customWidth="1"/>
    <col min="11269" max="11269" width="19" style="45" customWidth="1"/>
    <col min="11270" max="11270" width="0" style="45" hidden="1" customWidth="1"/>
    <col min="11271" max="11271" width="14.85546875" style="45" customWidth="1"/>
    <col min="11272" max="11272" width="61.5703125" style="45" customWidth="1"/>
    <col min="11273" max="11520" width="9.140625" style="45"/>
    <col min="11521" max="11521" width="8.28515625" style="45" customWidth="1"/>
    <col min="11522" max="11522" width="56.85546875" style="45" customWidth="1"/>
    <col min="11523" max="11523" width="13.140625" style="45" customWidth="1"/>
    <col min="11524" max="11524" width="18.5703125" style="45" customWidth="1"/>
    <col min="11525" max="11525" width="19" style="45" customWidth="1"/>
    <col min="11526" max="11526" width="0" style="45" hidden="1" customWidth="1"/>
    <col min="11527" max="11527" width="14.85546875" style="45" customWidth="1"/>
    <col min="11528" max="11528" width="61.5703125" style="45" customWidth="1"/>
    <col min="11529" max="11776" width="9.140625" style="45"/>
    <col min="11777" max="11777" width="8.28515625" style="45" customWidth="1"/>
    <col min="11778" max="11778" width="56.85546875" style="45" customWidth="1"/>
    <col min="11779" max="11779" width="13.140625" style="45" customWidth="1"/>
    <col min="11780" max="11780" width="18.5703125" style="45" customWidth="1"/>
    <col min="11781" max="11781" width="19" style="45" customWidth="1"/>
    <col min="11782" max="11782" width="0" style="45" hidden="1" customWidth="1"/>
    <col min="11783" max="11783" width="14.85546875" style="45" customWidth="1"/>
    <col min="11784" max="11784" width="61.5703125" style="45" customWidth="1"/>
    <col min="11785" max="12032" width="9.140625" style="45"/>
    <col min="12033" max="12033" width="8.28515625" style="45" customWidth="1"/>
    <col min="12034" max="12034" width="56.85546875" style="45" customWidth="1"/>
    <col min="12035" max="12035" width="13.140625" style="45" customWidth="1"/>
    <col min="12036" max="12036" width="18.5703125" style="45" customWidth="1"/>
    <col min="12037" max="12037" width="19" style="45" customWidth="1"/>
    <col min="12038" max="12038" width="0" style="45" hidden="1" customWidth="1"/>
    <col min="12039" max="12039" width="14.85546875" style="45" customWidth="1"/>
    <col min="12040" max="12040" width="61.5703125" style="45" customWidth="1"/>
    <col min="12041" max="12288" width="9.140625" style="45"/>
    <col min="12289" max="12289" width="8.28515625" style="45" customWidth="1"/>
    <col min="12290" max="12290" width="56.85546875" style="45" customWidth="1"/>
    <col min="12291" max="12291" width="13.140625" style="45" customWidth="1"/>
    <col min="12292" max="12292" width="18.5703125" style="45" customWidth="1"/>
    <col min="12293" max="12293" width="19" style="45" customWidth="1"/>
    <col min="12294" max="12294" width="0" style="45" hidden="1" customWidth="1"/>
    <col min="12295" max="12295" width="14.85546875" style="45" customWidth="1"/>
    <col min="12296" max="12296" width="61.5703125" style="45" customWidth="1"/>
    <col min="12297" max="12544" width="9.140625" style="45"/>
    <col min="12545" max="12545" width="8.28515625" style="45" customWidth="1"/>
    <col min="12546" max="12546" width="56.85546875" style="45" customWidth="1"/>
    <col min="12547" max="12547" width="13.140625" style="45" customWidth="1"/>
    <col min="12548" max="12548" width="18.5703125" style="45" customWidth="1"/>
    <col min="12549" max="12549" width="19" style="45" customWidth="1"/>
    <col min="12550" max="12550" width="0" style="45" hidden="1" customWidth="1"/>
    <col min="12551" max="12551" width="14.85546875" style="45" customWidth="1"/>
    <col min="12552" max="12552" width="61.5703125" style="45" customWidth="1"/>
    <col min="12553" max="12800" width="9.140625" style="45"/>
    <col min="12801" max="12801" width="8.28515625" style="45" customWidth="1"/>
    <col min="12802" max="12802" width="56.85546875" style="45" customWidth="1"/>
    <col min="12803" max="12803" width="13.140625" style="45" customWidth="1"/>
    <col min="12804" max="12804" width="18.5703125" style="45" customWidth="1"/>
    <col min="12805" max="12805" width="19" style="45" customWidth="1"/>
    <col min="12806" max="12806" width="0" style="45" hidden="1" customWidth="1"/>
    <col min="12807" max="12807" width="14.85546875" style="45" customWidth="1"/>
    <col min="12808" max="12808" width="61.5703125" style="45" customWidth="1"/>
    <col min="12809" max="13056" width="9.140625" style="45"/>
    <col min="13057" max="13057" width="8.28515625" style="45" customWidth="1"/>
    <col min="13058" max="13058" width="56.85546875" style="45" customWidth="1"/>
    <col min="13059" max="13059" width="13.140625" style="45" customWidth="1"/>
    <col min="13060" max="13060" width="18.5703125" style="45" customWidth="1"/>
    <col min="13061" max="13061" width="19" style="45" customWidth="1"/>
    <col min="13062" max="13062" width="0" style="45" hidden="1" customWidth="1"/>
    <col min="13063" max="13063" width="14.85546875" style="45" customWidth="1"/>
    <col min="13064" max="13064" width="61.5703125" style="45" customWidth="1"/>
    <col min="13065" max="13312" width="9.140625" style="45"/>
    <col min="13313" max="13313" width="8.28515625" style="45" customWidth="1"/>
    <col min="13314" max="13314" width="56.85546875" style="45" customWidth="1"/>
    <col min="13315" max="13315" width="13.140625" style="45" customWidth="1"/>
    <col min="13316" max="13316" width="18.5703125" style="45" customWidth="1"/>
    <col min="13317" max="13317" width="19" style="45" customWidth="1"/>
    <col min="13318" max="13318" width="0" style="45" hidden="1" customWidth="1"/>
    <col min="13319" max="13319" width="14.85546875" style="45" customWidth="1"/>
    <col min="13320" max="13320" width="61.5703125" style="45" customWidth="1"/>
    <col min="13321" max="13568" width="9.140625" style="45"/>
    <col min="13569" max="13569" width="8.28515625" style="45" customWidth="1"/>
    <col min="13570" max="13570" width="56.85546875" style="45" customWidth="1"/>
    <col min="13571" max="13571" width="13.140625" style="45" customWidth="1"/>
    <col min="13572" max="13572" width="18.5703125" style="45" customWidth="1"/>
    <col min="13573" max="13573" width="19" style="45" customWidth="1"/>
    <col min="13574" max="13574" width="0" style="45" hidden="1" customWidth="1"/>
    <col min="13575" max="13575" width="14.85546875" style="45" customWidth="1"/>
    <col min="13576" max="13576" width="61.5703125" style="45" customWidth="1"/>
    <col min="13577" max="13824" width="9.140625" style="45"/>
    <col min="13825" max="13825" width="8.28515625" style="45" customWidth="1"/>
    <col min="13826" max="13826" width="56.85546875" style="45" customWidth="1"/>
    <col min="13827" max="13827" width="13.140625" style="45" customWidth="1"/>
    <col min="13828" max="13828" width="18.5703125" style="45" customWidth="1"/>
    <col min="13829" max="13829" width="19" style="45" customWidth="1"/>
    <col min="13830" max="13830" width="0" style="45" hidden="1" customWidth="1"/>
    <col min="13831" max="13831" width="14.85546875" style="45" customWidth="1"/>
    <col min="13832" max="13832" width="61.5703125" style="45" customWidth="1"/>
    <col min="13833" max="14080" width="9.140625" style="45"/>
    <col min="14081" max="14081" width="8.28515625" style="45" customWidth="1"/>
    <col min="14082" max="14082" width="56.85546875" style="45" customWidth="1"/>
    <col min="14083" max="14083" width="13.140625" style="45" customWidth="1"/>
    <col min="14084" max="14084" width="18.5703125" style="45" customWidth="1"/>
    <col min="14085" max="14085" width="19" style="45" customWidth="1"/>
    <col min="14086" max="14086" width="0" style="45" hidden="1" customWidth="1"/>
    <col min="14087" max="14087" width="14.85546875" style="45" customWidth="1"/>
    <col min="14088" max="14088" width="61.5703125" style="45" customWidth="1"/>
    <col min="14089" max="14336" width="9.140625" style="45"/>
    <col min="14337" max="14337" width="8.28515625" style="45" customWidth="1"/>
    <col min="14338" max="14338" width="56.85546875" style="45" customWidth="1"/>
    <col min="14339" max="14339" width="13.140625" style="45" customWidth="1"/>
    <col min="14340" max="14340" width="18.5703125" style="45" customWidth="1"/>
    <col min="14341" max="14341" width="19" style="45" customWidth="1"/>
    <col min="14342" max="14342" width="0" style="45" hidden="1" customWidth="1"/>
    <col min="14343" max="14343" width="14.85546875" style="45" customWidth="1"/>
    <col min="14344" max="14344" width="61.5703125" style="45" customWidth="1"/>
    <col min="14345" max="14592" width="9.140625" style="45"/>
    <col min="14593" max="14593" width="8.28515625" style="45" customWidth="1"/>
    <col min="14594" max="14594" width="56.85546875" style="45" customWidth="1"/>
    <col min="14595" max="14595" width="13.140625" style="45" customWidth="1"/>
    <col min="14596" max="14596" width="18.5703125" style="45" customWidth="1"/>
    <col min="14597" max="14597" width="19" style="45" customWidth="1"/>
    <col min="14598" max="14598" width="0" style="45" hidden="1" customWidth="1"/>
    <col min="14599" max="14599" width="14.85546875" style="45" customWidth="1"/>
    <col min="14600" max="14600" width="61.5703125" style="45" customWidth="1"/>
    <col min="14601" max="14848" width="9.140625" style="45"/>
    <col min="14849" max="14849" width="8.28515625" style="45" customWidth="1"/>
    <col min="14850" max="14850" width="56.85546875" style="45" customWidth="1"/>
    <col min="14851" max="14851" width="13.140625" style="45" customWidth="1"/>
    <col min="14852" max="14852" width="18.5703125" style="45" customWidth="1"/>
    <col min="14853" max="14853" width="19" style="45" customWidth="1"/>
    <col min="14854" max="14854" width="0" style="45" hidden="1" customWidth="1"/>
    <col min="14855" max="14855" width="14.85546875" style="45" customWidth="1"/>
    <col min="14856" max="14856" width="61.5703125" style="45" customWidth="1"/>
    <col min="14857" max="15104" width="9.140625" style="45"/>
    <col min="15105" max="15105" width="8.28515625" style="45" customWidth="1"/>
    <col min="15106" max="15106" width="56.85546875" style="45" customWidth="1"/>
    <col min="15107" max="15107" width="13.140625" style="45" customWidth="1"/>
    <col min="15108" max="15108" width="18.5703125" style="45" customWidth="1"/>
    <col min="15109" max="15109" width="19" style="45" customWidth="1"/>
    <col min="15110" max="15110" width="0" style="45" hidden="1" customWidth="1"/>
    <col min="15111" max="15111" width="14.85546875" style="45" customWidth="1"/>
    <col min="15112" max="15112" width="61.5703125" style="45" customWidth="1"/>
    <col min="15113" max="15360" width="9.140625" style="45"/>
    <col min="15361" max="15361" width="8.28515625" style="45" customWidth="1"/>
    <col min="15362" max="15362" width="56.85546875" style="45" customWidth="1"/>
    <col min="15363" max="15363" width="13.140625" style="45" customWidth="1"/>
    <col min="15364" max="15364" width="18.5703125" style="45" customWidth="1"/>
    <col min="15365" max="15365" width="19" style="45" customWidth="1"/>
    <col min="15366" max="15366" width="0" style="45" hidden="1" customWidth="1"/>
    <col min="15367" max="15367" width="14.85546875" style="45" customWidth="1"/>
    <col min="15368" max="15368" width="61.5703125" style="45" customWidth="1"/>
    <col min="15369" max="15616" width="9.140625" style="45"/>
    <col min="15617" max="15617" width="8.28515625" style="45" customWidth="1"/>
    <col min="15618" max="15618" width="56.85546875" style="45" customWidth="1"/>
    <col min="15619" max="15619" width="13.140625" style="45" customWidth="1"/>
    <col min="15620" max="15620" width="18.5703125" style="45" customWidth="1"/>
    <col min="15621" max="15621" width="19" style="45" customWidth="1"/>
    <col min="15622" max="15622" width="0" style="45" hidden="1" customWidth="1"/>
    <col min="15623" max="15623" width="14.85546875" style="45" customWidth="1"/>
    <col min="15624" max="15624" width="61.5703125" style="45" customWidth="1"/>
    <col min="15625" max="15872" width="9.140625" style="45"/>
    <col min="15873" max="15873" width="8.28515625" style="45" customWidth="1"/>
    <col min="15874" max="15874" width="56.85546875" style="45" customWidth="1"/>
    <col min="15875" max="15875" width="13.140625" style="45" customWidth="1"/>
    <col min="15876" max="15876" width="18.5703125" style="45" customWidth="1"/>
    <col min="15877" max="15877" width="19" style="45" customWidth="1"/>
    <col min="15878" max="15878" width="0" style="45" hidden="1" customWidth="1"/>
    <col min="15879" max="15879" width="14.85546875" style="45" customWidth="1"/>
    <col min="15880" max="15880" width="61.5703125" style="45" customWidth="1"/>
    <col min="15881" max="16128" width="9.140625" style="45"/>
    <col min="16129" max="16129" width="8.28515625" style="45" customWidth="1"/>
    <col min="16130" max="16130" width="56.85546875" style="45" customWidth="1"/>
    <col min="16131" max="16131" width="13.140625" style="45" customWidth="1"/>
    <col min="16132" max="16132" width="18.5703125" style="45" customWidth="1"/>
    <col min="16133" max="16133" width="19" style="45" customWidth="1"/>
    <col min="16134" max="16134" width="0" style="45" hidden="1" customWidth="1"/>
    <col min="16135" max="16135" width="14.85546875" style="45" customWidth="1"/>
    <col min="16136" max="16136" width="61.5703125" style="45" customWidth="1"/>
    <col min="16137" max="16384" width="9.140625" style="45"/>
  </cols>
  <sheetData>
    <row r="1" spans="1:8" x14ac:dyDescent="0.25">
      <c r="C1" s="46"/>
      <c r="D1" s="46"/>
      <c r="E1" s="47"/>
      <c r="F1" s="46"/>
    </row>
    <row r="2" spans="1:8" x14ac:dyDescent="0.25">
      <c r="C2" s="46"/>
      <c r="D2" s="46"/>
      <c r="E2" s="47"/>
      <c r="F2" s="46"/>
      <c r="H2" s="48"/>
    </row>
    <row r="3" spans="1:8" x14ac:dyDescent="0.25">
      <c r="C3" s="46"/>
      <c r="D3" s="46"/>
      <c r="E3" s="47"/>
      <c r="F3" s="46"/>
      <c r="H3" s="48"/>
    </row>
    <row r="4" spans="1:8" x14ac:dyDescent="0.25">
      <c r="A4" s="125" t="s">
        <v>137</v>
      </c>
      <c r="B4" s="125"/>
      <c r="C4" s="125"/>
      <c r="D4" s="125"/>
      <c r="E4" s="125"/>
      <c r="F4" s="125"/>
      <c r="G4" s="125"/>
      <c r="H4" s="125"/>
    </row>
    <row r="5" spans="1:8" x14ac:dyDescent="0.25">
      <c r="A5" s="49"/>
      <c r="B5" s="49"/>
      <c r="C5" s="49"/>
      <c r="D5" s="49"/>
      <c r="E5" s="50"/>
      <c r="F5" s="50"/>
      <c r="G5" s="49"/>
      <c r="H5" s="49"/>
    </row>
    <row r="6" spans="1:8" x14ac:dyDescent="0.25">
      <c r="E6" s="51"/>
      <c r="F6" s="51"/>
    </row>
    <row r="7" spans="1:8" ht="54" x14ac:dyDescent="0.25">
      <c r="A7" s="52" t="s">
        <v>38</v>
      </c>
      <c r="B7" s="52" t="s">
        <v>78</v>
      </c>
      <c r="C7" s="52" t="s">
        <v>26</v>
      </c>
      <c r="D7" s="52" t="s">
        <v>109</v>
      </c>
      <c r="E7" s="52" t="s">
        <v>110</v>
      </c>
      <c r="F7" s="126" t="s">
        <v>111</v>
      </c>
      <c r="G7" s="126"/>
      <c r="H7" s="52" t="s">
        <v>24</v>
      </c>
    </row>
    <row r="8" spans="1:8" x14ac:dyDescent="0.25">
      <c r="A8" s="53" t="s">
        <v>39</v>
      </c>
      <c r="B8" s="54" t="s">
        <v>40</v>
      </c>
      <c r="C8" s="53" t="s">
        <v>35</v>
      </c>
      <c r="D8" s="55">
        <v>1415467.72</v>
      </c>
      <c r="E8" s="55">
        <v>1669811.0593703832</v>
      </c>
      <c r="F8" s="55">
        <v>254343.33937038318</v>
      </c>
      <c r="G8" s="56">
        <v>117.96885480160459</v>
      </c>
      <c r="H8" s="57"/>
    </row>
    <row r="9" spans="1:8" x14ac:dyDescent="0.25">
      <c r="A9" s="53"/>
      <c r="B9" s="58" t="s">
        <v>17</v>
      </c>
      <c r="C9" s="53"/>
      <c r="D9" s="55"/>
      <c r="E9" s="55"/>
      <c r="F9" s="55"/>
      <c r="G9" s="59"/>
      <c r="H9" s="59"/>
    </row>
    <row r="10" spans="1:8" s="61" customFormat="1" ht="13.5" x14ac:dyDescent="0.2">
      <c r="A10" s="52">
        <v>1</v>
      </c>
      <c r="B10" s="58" t="s">
        <v>41</v>
      </c>
      <c r="C10" s="53" t="s">
        <v>35</v>
      </c>
      <c r="D10" s="55">
        <v>912504.63</v>
      </c>
      <c r="E10" s="55">
        <v>1102249.1299999999</v>
      </c>
      <c r="F10" s="55">
        <v>189744.50000000003</v>
      </c>
      <c r="G10" s="56">
        <v>120.79381230098525</v>
      </c>
      <c r="H10" s="60"/>
    </row>
    <row r="11" spans="1:8" s="61" customFormat="1" ht="13.5" x14ac:dyDescent="0.2">
      <c r="A11" s="52"/>
      <c r="B11" s="62" t="s">
        <v>17</v>
      </c>
      <c r="C11" s="53"/>
      <c r="D11" s="55"/>
      <c r="E11" s="55"/>
      <c r="F11" s="55"/>
      <c r="G11" s="63"/>
      <c r="H11" s="64"/>
    </row>
    <row r="12" spans="1:8" ht="331.5" x14ac:dyDescent="0.25">
      <c r="A12" s="65" t="s">
        <v>10</v>
      </c>
      <c r="B12" s="62" t="s">
        <v>42</v>
      </c>
      <c r="C12" s="65" t="s">
        <v>35</v>
      </c>
      <c r="D12" s="66">
        <v>106388.78</v>
      </c>
      <c r="E12" s="66">
        <v>115775.91</v>
      </c>
      <c r="F12" s="66">
        <v>9387.1300000000047</v>
      </c>
      <c r="G12" s="67">
        <v>108.8234210412038</v>
      </c>
      <c r="H12" s="88" t="s">
        <v>124</v>
      </c>
    </row>
    <row r="13" spans="1:8" ht="51" x14ac:dyDescent="0.25">
      <c r="A13" s="69" t="s">
        <v>19</v>
      </c>
      <c r="B13" s="62" t="s">
        <v>43</v>
      </c>
      <c r="C13" s="65" t="s">
        <v>35</v>
      </c>
      <c r="D13" s="66">
        <v>23035.63</v>
      </c>
      <c r="E13" s="66">
        <v>29117.74</v>
      </c>
      <c r="F13" s="66">
        <v>6082.1100000000006</v>
      </c>
      <c r="G13" s="67">
        <v>126.40305474606077</v>
      </c>
      <c r="H13" s="68" t="s">
        <v>112</v>
      </c>
    </row>
    <row r="14" spans="1:8" ht="127.5" x14ac:dyDescent="0.25">
      <c r="A14" s="69" t="s">
        <v>44</v>
      </c>
      <c r="B14" s="62" t="s">
        <v>45</v>
      </c>
      <c r="C14" s="65" t="s">
        <v>35</v>
      </c>
      <c r="D14" s="66">
        <v>760035.63</v>
      </c>
      <c r="E14" s="66">
        <v>932363.06</v>
      </c>
      <c r="F14" s="66">
        <v>172327.43000000005</v>
      </c>
      <c r="G14" s="67">
        <v>122.67359886798992</v>
      </c>
      <c r="H14" s="68" t="s">
        <v>113</v>
      </c>
    </row>
    <row r="15" spans="1:8" ht="63.75" x14ac:dyDescent="0.25">
      <c r="A15" s="70" t="s">
        <v>46</v>
      </c>
      <c r="B15" s="71" t="s">
        <v>47</v>
      </c>
      <c r="C15" s="65" t="s">
        <v>35</v>
      </c>
      <c r="D15" s="66">
        <v>23044.59</v>
      </c>
      <c r="E15" s="72">
        <v>24992.42</v>
      </c>
      <c r="F15" s="66">
        <v>1947.8299999999981</v>
      </c>
      <c r="G15" s="67">
        <v>108.45243937948126</v>
      </c>
      <c r="H15" s="68" t="s">
        <v>114</v>
      </c>
    </row>
    <row r="16" spans="1:8" s="75" customFormat="1" ht="76.5" x14ac:dyDescent="0.2">
      <c r="A16" s="73">
        <v>2</v>
      </c>
      <c r="B16" s="71" t="s">
        <v>115</v>
      </c>
      <c r="C16" s="74" t="s">
        <v>35</v>
      </c>
      <c r="D16" s="72">
        <v>249470.88999999998</v>
      </c>
      <c r="E16" s="72">
        <v>268746.39081784827</v>
      </c>
      <c r="F16" s="72" t="e">
        <v>#REF!</v>
      </c>
      <c r="G16" s="67">
        <v>107.72655311321024</v>
      </c>
      <c r="H16" s="68" t="s">
        <v>116</v>
      </c>
    </row>
    <row r="17" spans="1:8" x14ac:dyDescent="0.25">
      <c r="A17" s="65">
        <v>3</v>
      </c>
      <c r="B17" s="62" t="s">
        <v>49</v>
      </c>
      <c r="C17" s="67" t="s">
        <v>35</v>
      </c>
      <c r="D17" s="66">
        <v>99508.97</v>
      </c>
      <c r="E17" s="66">
        <v>99508.97</v>
      </c>
      <c r="F17" s="66">
        <v>0</v>
      </c>
      <c r="G17" s="67">
        <v>100</v>
      </c>
      <c r="H17" s="68" t="s">
        <v>48</v>
      </c>
    </row>
    <row r="18" spans="1:8" s="61" customFormat="1" ht="12.75" x14ac:dyDescent="0.2">
      <c r="A18" s="53">
        <v>4</v>
      </c>
      <c r="B18" s="58" t="s">
        <v>50</v>
      </c>
      <c r="C18" s="56" t="s">
        <v>35</v>
      </c>
      <c r="D18" s="55">
        <v>91960.320000000007</v>
      </c>
      <c r="E18" s="55">
        <v>122835.18</v>
      </c>
      <c r="F18" s="55">
        <v>30874.859999999986</v>
      </c>
      <c r="G18" s="56">
        <v>133.57411109487219</v>
      </c>
      <c r="H18" s="127" t="s">
        <v>125</v>
      </c>
    </row>
    <row r="19" spans="1:8" ht="25.5" x14ac:dyDescent="0.25">
      <c r="A19" s="65" t="s">
        <v>97</v>
      </c>
      <c r="B19" s="62" t="s">
        <v>51</v>
      </c>
      <c r="C19" s="67" t="s">
        <v>35</v>
      </c>
      <c r="D19" s="66">
        <v>59230.720000000001</v>
      </c>
      <c r="E19" s="66">
        <v>81830.3</v>
      </c>
      <c r="F19" s="66">
        <v>22599.58</v>
      </c>
      <c r="G19" s="67">
        <v>138.15516677832045</v>
      </c>
      <c r="H19" s="128"/>
    </row>
    <row r="20" spans="1:8" x14ac:dyDescent="0.25">
      <c r="A20" s="65" t="s">
        <v>98</v>
      </c>
      <c r="B20" s="71" t="s">
        <v>55</v>
      </c>
      <c r="C20" s="67" t="s">
        <v>35</v>
      </c>
      <c r="D20" s="72">
        <v>32729.599999999999</v>
      </c>
      <c r="E20" s="72">
        <v>41004.879999999997</v>
      </c>
      <c r="F20" s="66">
        <v>8275.2799999999988</v>
      </c>
      <c r="G20" s="67">
        <v>125.28377982010169</v>
      </c>
      <c r="H20" s="129"/>
    </row>
    <row r="21" spans="1:8" x14ac:dyDescent="0.25">
      <c r="A21" s="69">
        <v>5</v>
      </c>
      <c r="B21" s="73" t="s">
        <v>52</v>
      </c>
      <c r="C21" s="67" t="s">
        <v>35</v>
      </c>
      <c r="D21" s="72">
        <v>62022.91</v>
      </c>
      <c r="E21" s="72">
        <v>76471.388552535107</v>
      </c>
      <c r="F21" s="72" t="e">
        <v>#REF!</v>
      </c>
      <c r="G21" s="67">
        <v>123.29538964317395</v>
      </c>
      <c r="H21" s="59"/>
    </row>
    <row r="22" spans="1:8" ht="306" x14ac:dyDescent="0.25">
      <c r="A22" s="69" t="s">
        <v>12</v>
      </c>
      <c r="B22" s="76" t="s">
        <v>53</v>
      </c>
      <c r="C22" s="67" t="s">
        <v>35</v>
      </c>
      <c r="D22" s="72">
        <v>16969.75</v>
      </c>
      <c r="E22" s="72">
        <v>19602.38</v>
      </c>
      <c r="F22" s="66">
        <v>2632.630000000001</v>
      </c>
      <c r="G22" s="67">
        <v>115.51366401979995</v>
      </c>
      <c r="H22" s="68" t="s">
        <v>126</v>
      </c>
    </row>
    <row r="23" spans="1:8" ht="178.5" x14ac:dyDescent="0.25">
      <c r="A23" s="69" t="s">
        <v>20</v>
      </c>
      <c r="B23" s="71" t="s">
        <v>54</v>
      </c>
      <c r="C23" s="67" t="s">
        <v>35</v>
      </c>
      <c r="D23" s="72">
        <v>5885.3</v>
      </c>
      <c r="E23" s="72">
        <v>7367.55</v>
      </c>
      <c r="F23" s="66">
        <v>1482.25</v>
      </c>
      <c r="G23" s="67">
        <v>125.18563199836881</v>
      </c>
      <c r="H23" s="88" t="s">
        <v>127</v>
      </c>
    </row>
    <row r="24" spans="1:8" x14ac:dyDescent="0.25">
      <c r="A24" s="69" t="s">
        <v>21</v>
      </c>
      <c r="B24" s="71" t="s">
        <v>56</v>
      </c>
      <c r="C24" s="67" t="s">
        <v>35</v>
      </c>
      <c r="D24" s="72">
        <v>39167.860000000008</v>
      </c>
      <c r="E24" s="77">
        <v>49501.458552535107</v>
      </c>
      <c r="F24" s="77" t="e">
        <v>#REF!</v>
      </c>
      <c r="G24" s="67">
        <v>126.38285204383159</v>
      </c>
      <c r="H24" s="59"/>
    </row>
    <row r="25" spans="1:8" s="80" customFormat="1" ht="12.75" x14ac:dyDescent="0.25">
      <c r="A25" s="78" t="s">
        <v>58</v>
      </c>
      <c r="B25" s="58" t="s">
        <v>59</v>
      </c>
      <c r="C25" s="53"/>
      <c r="D25" s="55">
        <v>386.44130000000001</v>
      </c>
      <c r="E25" s="55">
        <v>407.63000000000466</v>
      </c>
      <c r="F25" s="55" t="e">
        <v>#REF!</v>
      </c>
      <c r="G25" s="67">
        <v>105.48303196371729</v>
      </c>
      <c r="H25" s="79"/>
    </row>
    <row r="26" spans="1:8" x14ac:dyDescent="0.25">
      <c r="A26" s="78" t="s">
        <v>60</v>
      </c>
      <c r="B26" s="58" t="s">
        <v>61</v>
      </c>
      <c r="C26" s="53" t="s">
        <v>35</v>
      </c>
      <c r="D26" s="55">
        <v>1415854.1613</v>
      </c>
      <c r="E26" s="55">
        <v>1670218.67937038</v>
      </c>
      <c r="F26" s="55">
        <v>254366.81668188819</v>
      </c>
      <c r="G26" s="67">
        <v>117.96544623189362</v>
      </c>
      <c r="H26" s="57"/>
    </row>
    <row r="27" spans="1:8" x14ac:dyDescent="0.25">
      <c r="A27" s="78" t="s">
        <v>62</v>
      </c>
      <c r="B27" s="58" t="s">
        <v>63</v>
      </c>
      <c r="C27" s="56" t="s">
        <v>35</v>
      </c>
      <c r="D27" s="55">
        <v>837001</v>
      </c>
      <c r="E27" s="55">
        <v>948940</v>
      </c>
      <c r="F27" s="55">
        <v>111939</v>
      </c>
      <c r="G27" s="67">
        <v>113.37381914716948</v>
      </c>
      <c r="H27" s="57"/>
    </row>
    <row r="28" spans="1:8" x14ac:dyDescent="0.25">
      <c r="A28" s="78" t="s">
        <v>64</v>
      </c>
      <c r="B28" s="58" t="s">
        <v>92</v>
      </c>
      <c r="C28" s="56" t="s">
        <v>35</v>
      </c>
      <c r="D28" s="81">
        <v>0</v>
      </c>
      <c r="E28" s="55">
        <v>-203240.97937037982</v>
      </c>
      <c r="F28" s="55">
        <v>-203240.97778716404</v>
      </c>
      <c r="G28" s="105" t="s">
        <v>88</v>
      </c>
      <c r="H28" s="57"/>
    </row>
    <row r="29" spans="1:8" x14ac:dyDescent="0.25">
      <c r="A29" s="53" t="s">
        <v>65</v>
      </c>
      <c r="B29" s="62" t="s">
        <v>67</v>
      </c>
      <c r="C29" s="65" t="s">
        <v>35</v>
      </c>
      <c r="D29" s="66">
        <v>13866.586000000001</v>
      </c>
      <c r="E29" s="66">
        <v>23555.33</v>
      </c>
      <c r="F29" s="55">
        <v>9686.4438052758433</v>
      </c>
      <c r="G29" s="67">
        <v>169.85456842279592</v>
      </c>
      <c r="H29" s="57"/>
    </row>
    <row r="30" spans="1:8" ht="39" x14ac:dyDescent="0.25">
      <c r="A30" s="53" t="s">
        <v>71</v>
      </c>
      <c r="B30" s="62" t="s">
        <v>69</v>
      </c>
      <c r="C30" s="65" t="s">
        <v>35</v>
      </c>
      <c r="D30" s="66">
        <v>2865942.6039999998</v>
      </c>
      <c r="E30" s="66">
        <v>2535836.38</v>
      </c>
      <c r="F30" s="55">
        <v>-330106.22399999993</v>
      </c>
      <c r="G30" s="67">
        <v>88.481757326916792</v>
      </c>
      <c r="H30" s="40" t="s">
        <v>117</v>
      </c>
    </row>
    <row r="31" spans="1:8" x14ac:dyDescent="0.25">
      <c r="A31" s="53" t="s">
        <v>73</v>
      </c>
      <c r="B31" s="82" t="s">
        <v>70</v>
      </c>
      <c r="C31" s="56" t="s">
        <v>35</v>
      </c>
      <c r="D31" s="55">
        <v>4295663.3512999993</v>
      </c>
      <c r="E31" s="55">
        <v>4229610.38937038</v>
      </c>
      <c r="F31" s="55"/>
      <c r="G31" s="67">
        <v>98.462333797809237</v>
      </c>
      <c r="H31" s="57"/>
    </row>
    <row r="32" spans="1:8" x14ac:dyDescent="0.25">
      <c r="A32" s="83" t="s">
        <v>74</v>
      </c>
      <c r="B32" s="82" t="s">
        <v>72</v>
      </c>
      <c r="C32" s="56" t="s">
        <v>35</v>
      </c>
      <c r="D32" s="55">
        <v>4295663.3512999993</v>
      </c>
      <c r="E32" s="55">
        <v>4026369.41</v>
      </c>
      <c r="F32" s="56">
        <v>93.73102779996708</v>
      </c>
      <c r="G32" s="67">
        <v>93.73102779996708</v>
      </c>
      <c r="H32" s="57"/>
    </row>
    <row r="33" spans="1:8" ht="15.75" x14ac:dyDescent="0.25">
      <c r="A33" s="130" t="s">
        <v>87</v>
      </c>
      <c r="B33" s="132" t="s">
        <v>27</v>
      </c>
      <c r="C33" s="27" t="s">
        <v>36</v>
      </c>
      <c r="D33" s="66">
        <v>4295663.3512999993</v>
      </c>
      <c r="E33" s="66">
        <v>947145.89</v>
      </c>
      <c r="F33" s="66">
        <v>-690492.68130000005</v>
      </c>
      <c r="G33" s="84">
        <v>22.048885411687689</v>
      </c>
      <c r="H33" s="41"/>
    </row>
    <row r="34" spans="1:8" ht="15.75" x14ac:dyDescent="0.25">
      <c r="A34" s="131"/>
      <c r="B34" s="133"/>
      <c r="C34" s="27" t="s">
        <v>35</v>
      </c>
      <c r="D34" s="66">
        <v>4295663.3499999996</v>
      </c>
      <c r="E34" s="66">
        <v>4026369.4064982147</v>
      </c>
      <c r="F34" s="66">
        <v>-269293.94350178534</v>
      </c>
      <c r="G34" s="67">
        <v>93.731027746813893</v>
      </c>
      <c r="H34" s="41"/>
    </row>
    <row r="35" spans="1:8" ht="15.75" x14ac:dyDescent="0.25">
      <c r="A35" s="69"/>
      <c r="B35" s="76" t="s">
        <v>118</v>
      </c>
      <c r="C35" s="27"/>
      <c r="D35" s="42"/>
      <c r="E35" s="42"/>
      <c r="F35" s="66"/>
      <c r="G35" s="27"/>
      <c r="H35" s="43"/>
    </row>
    <row r="36" spans="1:8" ht="15.75" x14ac:dyDescent="0.25">
      <c r="A36" s="123" t="s">
        <v>88</v>
      </c>
      <c r="B36" s="132" t="s">
        <v>75</v>
      </c>
      <c r="C36" s="27" t="s">
        <v>36</v>
      </c>
      <c r="D36" s="66">
        <v>48000</v>
      </c>
      <c r="E36" s="66">
        <v>231123</v>
      </c>
      <c r="F36" s="66">
        <v>183123</v>
      </c>
      <c r="G36" s="84">
        <v>481.50624999999997</v>
      </c>
      <c r="H36" s="134" t="s">
        <v>123</v>
      </c>
    </row>
    <row r="37" spans="1:8" ht="15.75" x14ac:dyDescent="0.25">
      <c r="A37" s="124"/>
      <c r="B37" s="133"/>
      <c r="C37" s="27" t="s">
        <v>35</v>
      </c>
      <c r="D37" s="66">
        <v>81195.839999999997</v>
      </c>
      <c r="E37" s="66">
        <v>396159.00896999991</v>
      </c>
      <c r="F37" s="66">
        <v>314963.16896999988</v>
      </c>
      <c r="G37" s="67">
        <v>487.90554906507515</v>
      </c>
      <c r="H37" s="135"/>
    </row>
    <row r="38" spans="1:8" ht="15.75" x14ac:dyDescent="0.25">
      <c r="A38" s="123" t="s">
        <v>88</v>
      </c>
      <c r="B38" s="132" t="s">
        <v>76</v>
      </c>
      <c r="C38" s="27" t="s">
        <v>36</v>
      </c>
      <c r="D38" s="66">
        <v>1415854.1613</v>
      </c>
      <c r="E38" s="66">
        <v>544657.88</v>
      </c>
      <c r="F38" s="66">
        <v>-871196.28130000003</v>
      </c>
      <c r="G38" s="84">
        <v>38.468501551029064</v>
      </c>
      <c r="H38" s="134" t="s">
        <v>68</v>
      </c>
    </row>
    <row r="39" spans="1:8" ht="15.75" x14ac:dyDescent="0.25">
      <c r="A39" s="124"/>
      <c r="B39" s="133"/>
      <c r="C39" s="27" t="s">
        <v>35</v>
      </c>
      <c r="D39" s="66">
        <v>3920497.2749999999</v>
      </c>
      <c r="E39" s="66">
        <v>3340342.0058682146</v>
      </c>
      <c r="F39" s="66">
        <v>-580155.26913178526</v>
      </c>
      <c r="G39" s="67">
        <v>85.201997898805189</v>
      </c>
      <c r="H39" s="135"/>
    </row>
    <row r="40" spans="1:8" ht="25.5" x14ac:dyDescent="0.25">
      <c r="A40" s="123" t="s">
        <v>88</v>
      </c>
      <c r="B40" s="76" t="s">
        <v>77</v>
      </c>
      <c r="C40" s="27" t="s">
        <v>36</v>
      </c>
      <c r="D40" s="66">
        <v>173784.41</v>
      </c>
      <c r="E40" s="66">
        <v>171365.01</v>
      </c>
      <c r="F40" s="66">
        <v>-2419.3999999999942</v>
      </c>
      <c r="G40" s="84">
        <v>98.607815281013984</v>
      </c>
      <c r="H40" s="132" t="s">
        <v>48</v>
      </c>
    </row>
    <row r="41" spans="1:8" ht="25.5" x14ac:dyDescent="0.25">
      <c r="A41" s="124"/>
      <c r="B41" s="76" t="s">
        <v>119</v>
      </c>
      <c r="C41" s="27" t="s">
        <v>35</v>
      </c>
      <c r="D41" s="66">
        <v>293970.23499999999</v>
      </c>
      <c r="E41" s="66">
        <v>289868.39166000002</v>
      </c>
      <c r="F41" s="66">
        <v>-4101.8433399999631</v>
      </c>
      <c r="G41" s="67">
        <v>98.604673925576179</v>
      </c>
      <c r="H41" s="133"/>
    </row>
    <row r="42" spans="1:8" ht="76.5" x14ac:dyDescent="0.25">
      <c r="A42" s="69" t="s">
        <v>120</v>
      </c>
      <c r="B42" s="68" t="s">
        <v>121</v>
      </c>
      <c r="C42" s="44" t="s">
        <v>66</v>
      </c>
      <c r="D42" s="85" t="s">
        <v>122</v>
      </c>
      <c r="E42" s="85" t="s">
        <v>122</v>
      </c>
      <c r="F42" s="66" t="e">
        <v>#VALUE!</v>
      </c>
      <c r="G42" s="86">
        <v>0</v>
      </c>
      <c r="H42" s="41"/>
    </row>
    <row r="43" spans="1:8" x14ac:dyDescent="0.25">
      <c r="D43" s="87"/>
      <c r="E43" s="87"/>
      <c r="F43" s="87"/>
    </row>
    <row r="44" spans="1:8" x14ac:dyDescent="0.25">
      <c r="D44" s="87"/>
      <c r="E44" s="87"/>
      <c r="F44" s="87"/>
    </row>
    <row r="45" spans="1:8" x14ac:dyDescent="0.25">
      <c r="A45" s="125" t="s">
        <v>133</v>
      </c>
      <c r="B45" s="125"/>
      <c r="C45" s="125"/>
      <c r="D45" s="125"/>
      <c r="E45" s="125"/>
      <c r="F45" s="125"/>
      <c r="G45" s="125"/>
      <c r="H45" s="125"/>
    </row>
    <row r="46" spans="1:8" x14ac:dyDescent="0.25">
      <c r="A46" s="3"/>
      <c r="B46" s="3"/>
      <c r="C46" s="3"/>
      <c r="D46" s="3"/>
      <c r="E46" s="3"/>
      <c r="F46" s="3"/>
      <c r="G46" s="3"/>
      <c r="H46" s="3"/>
    </row>
    <row r="47" spans="1:8" x14ac:dyDescent="0.25">
      <c r="A47" s="122" t="s">
        <v>38</v>
      </c>
      <c r="B47" s="122" t="s">
        <v>78</v>
      </c>
      <c r="C47" s="122" t="s">
        <v>26</v>
      </c>
      <c r="D47" s="126" t="s">
        <v>109</v>
      </c>
      <c r="E47" s="126" t="s">
        <v>110</v>
      </c>
      <c r="F47" s="52"/>
      <c r="G47" s="122" t="s">
        <v>111</v>
      </c>
      <c r="H47" s="122" t="s">
        <v>24</v>
      </c>
    </row>
    <row r="48" spans="1:8" ht="44.25" customHeight="1" x14ac:dyDescent="0.25">
      <c r="A48" s="122"/>
      <c r="B48" s="122"/>
      <c r="C48" s="122"/>
      <c r="D48" s="126"/>
      <c r="E48" s="126"/>
      <c r="F48" s="52"/>
      <c r="G48" s="122"/>
      <c r="H48" s="122"/>
    </row>
    <row r="49" spans="1:8" x14ac:dyDescent="0.25">
      <c r="A49" s="89" t="s">
        <v>39</v>
      </c>
      <c r="B49" s="58" t="s">
        <v>40</v>
      </c>
      <c r="C49" s="89" t="s">
        <v>35</v>
      </c>
      <c r="D49" s="90">
        <v>6259.0699999999988</v>
      </c>
      <c r="E49" s="90">
        <v>6952.7984283202095</v>
      </c>
      <c r="F49" s="90" t="e">
        <v>#REF!</v>
      </c>
      <c r="G49" s="91">
        <v>111.08357037579401</v>
      </c>
      <c r="H49" s="8"/>
    </row>
    <row r="50" spans="1:8" x14ac:dyDescent="0.25">
      <c r="A50" s="89"/>
      <c r="B50" s="53" t="s">
        <v>79</v>
      </c>
      <c r="C50" s="89"/>
      <c r="D50" s="90"/>
      <c r="E50" s="90"/>
      <c r="F50" s="90"/>
      <c r="G50" s="91"/>
      <c r="H50" s="8"/>
    </row>
    <row r="51" spans="1:8" ht="38.25" x14ac:dyDescent="0.25">
      <c r="A51" s="92">
        <v>1</v>
      </c>
      <c r="B51" s="93" t="s">
        <v>128</v>
      </c>
      <c r="C51" s="94" t="s">
        <v>35</v>
      </c>
      <c r="D51" s="95">
        <v>3420.9799999999996</v>
      </c>
      <c r="E51" s="95">
        <v>3499.0755799999997</v>
      </c>
      <c r="F51" s="95" t="e">
        <v>#REF!</v>
      </c>
      <c r="G51" s="91">
        <v>102.28284234342206</v>
      </c>
      <c r="H51" s="68" t="s">
        <v>134</v>
      </c>
    </row>
    <row r="52" spans="1:8" x14ac:dyDescent="0.25">
      <c r="A52" s="89">
        <v>2</v>
      </c>
      <c r="B52" s="97" t="s">
        <v>49</v>
      </c>
      <c r="C52" s="98" t="s">
        <v>35</v>
      </c>
      <c r="D52" s="99">
        <v>862.12</v>
      </c>
      <c r="E52" s="99">
        <v>851.11</v>
      </c>
      <c r="F52" s="95">
        <v>-11.009999999999991</v>
      </c>
      <c r="G52" s="91">
        <v>98.722915603396274</v>
      </c>
      <c r="H52" s="68" t="s">
        <v>80</v>
      </c>
    </row>
    <row r="53" spans="1:8" ht="25.5" x14ac:dyDescent="0.25">
      <c r="A53" s="89">
        <v>3</v>
      </c>
      <c r="B53" s="97" t="s">
        <v>50</v>
      </c>
      <c r="C53" s="98" t="s">
        <v>35</v>
      </c>
      <c r="D53" s="99">
        <v>1584.36</v>
      </c>
      <c r="E53" s="100">
        <v>2246.3928483202099</v>
      </c>
      <c r="F53" s="95">
        <v>662.03284832020995</v>
      </c>
      <c r="G53" s="91">
        <v>141.78550634453092</v>
      </c>
      <c r="H53" s="96" t="s">
        <v>129</v>
      </c>
    </row>
    <row r="54" spans="1:8" x14ac:dyDescent="0.25">
      <c r="A54" s="89">
        <v>4</v>
      </c>
      <c r="B54" s="97" t="s">
        <v>130</v>
      </c>
      <c r="C54" s="98" t="s">
        <v>35</v>
      </c>
      <c r="D54" s="90">
        <v>391.61</v>
      </c>
      <c r="E54" s="90">
        <v>356.22</v>
      </c>
      <c r="F54" s="90">
        <v>397.98246</v>
      </c>
      <c r="G54" s="91">
        <v>90.962947830749982</v>
      </c>
      <c r="H54" s="8"/>
    </row>
    <row r="55" spans="1:8" x14ac:dyDescent="0.25">
      <c r="A55" s="101" t="s">
        <v>58</v>
      </c>
      <c r="B55" s="102" t="s">
        <v>81</v>
      </c>
      <c r="C55" s="89" t="s">
        <v>35</v>
      </c>
      <c r="D55" s="90">
        <v>6259.0699999999988</v>
      </c>
      <c r="E55" s="90">
        <v>6952.7984283202095</v>
      </c>
      <c r="F55" s="90" t="e">
        <v>#REF!</v>
      </c>
      <c r="G55" s="91">
        <v>111.08357037579401</v>
      </c>
      <c r="H55" s="68"/>
    </row>
    <row r="56" spans="1:8" x14ac:dyDescent="0.25">
      <c r="A56" s="101" t="s">
        <v>60</v>
      </c>
      <c r="B56" s="102" t="s">
        <v>92</v>
      </c>
      <c r="C56" s="98" t="s">
        <v>35</v>
      </c>
      <c r="D56" s="90">
        <v>0</v>
      </c>
      <c r="E56" s="90">
        <v>-2590.1826183202093</v>
      </c>
      <c r="F56" s="95">
        <v>-2590.1826183202093</v>
      </c>
      <c r="G56" s="91"/>
      <c r="H56" s="68" t="s">
        <v>57</v>
      </c>
    </row>
    <row r="57" spans="1:8" x14ac:dyDescent="0.25">
      <c r="A57" s="101" t="s">
        <v>62</v>
      </c>
      <c r="B57" s="97" t="s">
        <v>82</v>
      </c>
      <c r="C57" s="98" t="s">
        <v>35</v>
      </c>
      <c r="D57" s="90">
        <v>6259.07</v>
      </c>
      <c r="E57" s="90">
        <v>4362.6158100000002</v>
      </c>
      <c r="F57" s="95">
        <v>-1896.4541899999995</v>
      </c>
      <c r="G57" s="91">
        <v>69.700703299371952</v>
      </c>
      <c r="H57" s="132" t="s">
        <v>131</v>
      </c>
    </row>
    <row r="58" spans="1:8" x14ac:dyDescent="0.25">
      <c r="A58" s="137" t="s">
        <v>64</v>
      </c>
      <c r="B58" s="139" t="s">
        <v>83</v>
      </c>
      <c r="C58" s="89" t="s">
        <v>84</v>
      </c>
      <c r="D58" s="99">
        <v>2516.83</v>
      </c>
      <c r="E58" s="99">
        <v>1758.3979999999999</v>
      </c>
      <c r="F58" s="95">
        <v>-758.43200000000002</v>
      </c>
      <c r="G58" s="91">
        <v>69.865584882570531</v>
      </c>
      <c r="H58" s="136"/>
    </row>
    <row r="59" spans="1:8" x14ac:dyDescent="0.25">
      <c r="A59" s="138"/>
      <c r="B59" s="140"/>
      <c r="C59" s="89" t="s">
        <v>35</v>
      </c>
      <c r="D59" s="99">
        <v>6259.07</v>
      </c>
      <c r="E59" s="99">
        <v>4362.6158100000002</v>
      </c>
      <c r="F59" s="95">
        <v>-1896.4541899999995</v>
      </c>
      <c r="G59" s="91">
        <v>69.700703299371952</v>
      </c>
      <c r="H59" s="133"/>
    </row>
    <row r="60" spans="1:8" ht="76.5" x14ac:dyDescent="0.25">
      <c r="A60" s="78" t="s">
        <v>65</v>
      </c>
      <c r="B60" s="103" t="s">
        <v>85</v>
      </c>
      <c r="C60" s="89" t="s">
        <v>86</v>
      </c>
      <c r="D60" s="104" t="s">
        <v>132</v>
      </c>
      <c r="E60" s="104" t="s">
        <v>132</v>
      </c>
      <c r="F60" s="91">
        <v>0</v>
      </c>
      <c r="G60" s="91">
        <v>0</v>
      </c>
      <c r="H60" s="8"/>
    </row>
    <row r="61" spans="1:8" x14ac:dyDescent="0.25">
      <c r="D61" s="87"/>
      <c r="E61" s="87"/>
      <c r="F61" s="87"/>
    </row>
    <row r="62" spans="1:8" x14ac:dyDescent="0.25">
      <c r="D62" s="87"/>
      <c r="E62" s="87"/>
      <c r="F62" s="87"/>
    </row>
    <row r="63" spans="1:8" x14ac:dyDescent="0.25">
      <c r="D63" s="87"/>
      <c r="E63" s="87"/>
      <c r="F63" s="87"/>
    </row>
    <row r="64" spans="1:8" x14ac:dyDescent="0.25">
      <c r="D64" s="87"/>
      <c r="E64" s="87"/>
      <c r="F64" s="87"/>
    </row>
    <row r="65" spans="4:6" x14ac:dyDescent="0.25">
      <c r="D65" s="87"/>
      <c r="E65" s="87"/>
      <c r="F65" s="87"/>
    </row>
    <row r="66" spans="4:6" x14ac:dyDescent="0.25">
      <c r="D66" s="87"/>
      <c r="E66" s="87"/>
      <c r="F66" s="87"/>
    </row>
    <row r="67" spans="4:6" x14ac:dyDescent="0.25">
      <c r="D67" s="87"/>
      <c r="E67" s="87"/>
      <c r="F67" s="87"/>
    </row>
    <row r="68" spans="4:6" x14ac:dyDescent="0.25">
      <c r="D68" s="87"/>
      <c r="E68" s="87"/>
      <c r="F68" s="87"/>
    </row>
    <row r="69" spans="4:6" x14ac:dyDescent="0.25">
      <c r="D69" s="87"/>
      <c r="E69" s="87"/>
      <c r="F69" s="87"/>
    </row>
    <row r="70" spans="4:6" x14ac:dyDescent="0.25">
      <c r="D70" s="87"/>
      <c r="E70" s="87"/>
      <c r="F70" s="87"/>
    </row>
    <row r="71" spans="4:6" x14ac:dyDescent="0.25">
      <c r="D71" s="87"/>
      <c r="E71" s="87"/>
      <c r="F71" s="87"/>
    </row>
    <row r="72" spans="4:6" x14ac:dyDescent="0.25">
      <c r="D72" s="87"/>
      <c r="E72" s="87"/>
      <c r="F72" s="87"/>
    </row>
    <row r="73" spans="4:6" x14ac:dyDescent="0.25">
      <c r="D73" s="87"/>
      <c r="E73" s="87"/>
      <c r="F73" s="87"/>
    </row>
    <row r="74" spans="4:6" x14ac:dyDescent="0.25">
      <c r="D74" s="87"/>
      <c r="E74" s="87"/>
      <c r="F74" s="87"/>
    </row>
    <row r="75" spans="4:6" x14ac:dyDescent="0.25">
      <c r="D75" s="87"/>
      <c r="E75" s="87"/>
      <c r="F75" s="87"/>
    </row>
    <row r="76" spans="4:6" x14ac:dyDescent="0.25">
      <c r="D76" s="87"/>
      <c r="E76" s="87"/>
      <c r="F76" s="87"/>
    </row>
    <row r="77" spans="4:6" x14ac:dyDescent="0.25">
      <c r="D77" s="87"/>
      <c r="E77" s="87"/>
      <c r="F77" s="87"/>
    </row>
    <row r="78" spans="4:6" x14ac:dyDescent="0.25">
      <c r="D78" s="87"/>
      <c r="E78" s="87"/>
      <c r="F78" s="87"/>
    </row>
    <row r="79" spans="4:6" x14ac:dyDescent="0.25">
      <c r="D79" s="87"/>
      <c r="E79" s="87"/>
      <c r="F79" s="87"/>
    </row>
    <row r="80" spans="4:6" x14ac:dyDescent="0.25">
      <c r="D80" s="87"/>
      <c r="E80" s="87"/>
      <c r="F80" s="87"/>
    </row>
    <row r="81" spans="4:6" x14ac:dyDescent="0.25">
      <c r="D81" s="87"/>
      <c r="E81" s="87"/>
      <c r="F81" s="87"/>
    </row>
    <row r="82" spans="4:6" x14ac:dyDescent="0.25">
      <c r="D82" s="87"/>
      <c r="E82" s="87"/>
      <c r="F82" s="87"/>
    </row>
    <row r="83" spans="4:6" x14ac:dyDescent="0.25">
      <c r="D83" s="87"/>
      <c r="E83" s="87"/>
      <c r="F83" s="87"/>
    </row>
    <row r="84" spans="4:6" x14ac:dyDescent="0.25">
      <c r="D84" s="87"/>
      <c r="E84" s="87"/>
      <c r="F84" s="87"/>
    </row>
    <row r="85" spans="4:6" x14ac:dyDescent="0.25">
      <c r="D85" s="87"/>
      <c r="E85" s="87"/>
      <c r="F85" s="87"/>
    </row>
    <row r="86" spans="4:6" x14ac:dyDescent="0.25">
      <c r="D86" s="87"/>
      <c r="E86" s="87"/>
      <c r="F86" s="87"/>
    </row>
    <row r="87" spans="4:6" x14ac:dyDescent="0.25">
      <c r="D87" s="87"/>
      <c r="E87" s="87"/>
      <c r="F87" s="87"/>
    </row>
    <row r="88" spans="4:6" x14ac:dyDescent="0.25">
      <c r="D88" s="87"/>
      <c r="E88" s="87"/>
      <c r="F88" s="87"/>
    </row>
    <row r="89" spans="4:6" x14ac:dyDescent="0.25">
      <c r="D89" s="87"/>
      <c r="E89" s="87"/>
      <c r="F89" s="87"/>
    </row>
    <row r="90" spans="4:6" x14ac:dyDescent="0.25">
      <c r="D90" s="87"/>
      <c r="E90" s="87"/>
      <c r="F90" s="87"/>
    </row>
    <row r="91" spans="4:6" x14ac:dyDescent="0.25">
      <c r="D91" s="87"/>
      <c r="E91" s="87"/>
      <c r="F91" s="87"/>
    </row>
    <row r="92" spans="4:6" x14ac:dyDescent="0.25">
      <c r="D92" s="87"/>
      <c r="E92" s="87"/>
      <c r="F92" s="87"/>
    </row>
    <row r="93" spans="4:6" x14ac:dyDescent="0.25">
      <c r="D93" s="87"/>
      <c r="E93" s="87"/>
      <c r="F93" s="87"/>
    </row>
    <row r="94" spans="4:6" x14ac:dyDescent="0.25">
      <c r="D94" s="87"/>
      <c r="E94" s="87"/>
      <c r="F94" s="87"/>
    </row>
    <row r="95" spans="4:6" x14ac:dyDescent="0.25">
      <c r="D95" s="87"/>
      <c r="E95" s="87"/>
      <c r="F95" s="87"/>
    </row>
    <row r="96" spans="4:6" x14ac:dyDescent="0.25">
      <c r="D96" s="87"/>
      <c r="E96" s="87"/>
      <c r="F96" s="87"/>
    </row>
    <row r="97" spans="4:6" x14ac:dyDescent="0.25">
      <c r="D97" s="87"/>
      <c r="E97" s="87"/>
      <c r="F97" s="87"/>
    </row>
    <row r="98" spans="4:6" x14ac:dyDescent="0.25">
      <c r="D98" s="87"/>
      <c r="E98" s="87"/>
      <c r="F98" s="87"/>
    </row>
    <row r="99" spans="4:6" x14ac:dyDescent="0.25">
      <c r="D99" s="87"/>
      <c r="E99" s="87"/>
      <c r="F99" s="87"/>
    </row>
    <row r="100" spans="4:6" x14ac:dyDescent="0.25">
      <c r="D100" s="87"/>
      <c r="E100" s="87"/>
      <c r="F100" s="87"/>
    </row>
    <row r="101" spans="4:6" x14ac:dyDescent="0.25">
      <c r="D101" s="87"/>
      <c r="E101" s="87"/>
      <c r="F101" s="87"/>
    </row>
    <row r="102" spans="4:6" x14ac:dyDescent="0.25">
      <c r="D102" s="87"/>
      <c r="E102" s="87"/>
      <c r="F102" s="87"/>
    </row>
    <row r="103" spans="4:6" x14ac:dyDescent="0.25">
      <c r="D103" s="87"/>
      <c r="E103" s="87"/>
      <c r="F103" s="87"/>
    </row>
    <row r="104" spans="4:6" x14ac:dyDescent="0.25">
      <c r="D104" s="87"/>
      <c r="E104" s="87"/>
      <c r="F104" s="87"/>
    </row>
    <row r="105" spans="4:6" x14ac:dyDescent="0.25">
      <c r="D105" s="87"/>
      <c r="E105" s="87"/>
      <c r="F105" s="87"/>
    </row>
    <row r="106" spans="4:6" x14ac:dyDescent="0.25">
      <c r="D106" s="87"/>
      <c r="E106" s="87"/>
      <c r="F106" s="87"/>
    </row>
    <row r="107" spans="4:6" x14ac:dyDescent="0.25">
      <c r="D107" s="87"/>
      <c r="E107" s="87"/>
      <c r="F107" s="87"/>
    </row>
    <row r="108" spans="4:6" x14ac:dyDescent="0.25">
      <c r="D108" s="87"/>
      <c r="E108" s="87"/>
      <c r="F108" s="87"/>
    </row>
    <row r="109" spans="4:6" x14ac:dyDescent="0.25">
      <c r="D109" s="87"/>
      <c r="E109" s="87"/>
      <c r="F109" s="87"/>
    </row>
    <row r="110" spans="4:6" x14ac:dyDescent="0.25">
      <c r="D110" s="87"/>
      <c r="E110" s="87"/>
      <c r="F110" s="87"/>
    </row>
    <row r="111" spans="4:6" x14ac:dyDescent="0.25">
      <c r="D111" s="87"/>
      <c r="E111" s="87"/>
      <c r="F111" s="87"/>
    </row>
    <row r="112" spans="4:6" x14ac:dyDescent="0.25">
      <c r="D112" s="87"/>
      <c r="E112" s="87"/>
      <c r="F112" s="87"/>
    </row>
    <row r="113" spans="4:6" x14ac:dyDescent="0.25">
      <c r="D113" s="87"/>
      <c r="E113" s="87"/>
      <c r="F113" s="87"/>
    </row>
    <row r="114" spans="4:6" x14ac:dyDescent="0.25">
      <c r="D114" s="87"/>
      <c r="E114" s="87"/>
      <c r="F114" s="87"/>
    </row>
    <row r="115" spans="4:6" x14ac:dyDescent="0.25">
      <c r="D115" s="87"/>
      <c r="E115" s="87"/>
      <c r="F115" s="87"/>
    </row>
    <row r="116" spans="4:6" x14ac:dyDescent="0.25">
      <c r="D116" s="87"/>
      <c r="E116" s="87"/>
      <c r="F116" s="87"/>
    </row>
    <row r="117" spans="4:6" x14ac:dyDescent="0.25">
      <c r="D117" s="87"/>
      <c r="E117" s="87"/>
      <c r="F117" s="87"/>
    </row>
    <row r="118" spans="4:6" x14ac:dyDescent="0.25">
      <c r="D118" s="87"/>
      <c r="E118" s="87"/>
      <c r="F118" s="87"/>
    </row>
    <row r="119" spans="4:6" x14ac:dyDescent="0.25">
      <c r="D119" s="87"/>
      <c r="E119" s="87"/>
      <c r="F119" s="87"/>
    </row>
    <row r="120" spans="4:6" x14ac:dyDescent="0.25">
      <c r="D120" s="87"/>
      <c r="E120" s="87"/>
      <c r="F120" s="87"/>
    </row>
    <row r="121" spans="4:6" x14ac:dyDescent="0.25">
      <c r="D121" s="87"/>
      <c r="E121" s="87"/>
      <c r="F121" s="87"/>
    </row>
    <row r="122" spans="4:6" x14ac:dyDescent="0.25">
      <c r="D122" s="87"/>
      <c r="E122" s="87"/>
      <c r="F122" s="87"/>
    </row>
    <row r="123" spans="4:6" x14ac:dyDescent="0.25">
      <c r="D123" s="87"/>
      <c r="E123" s="87"/>
      <c r="F123" s="87"/>
    </row>
    <row r="124" spans="4:6" x14ac:dyDescent="0.25">
      <c r="D124" s="87"/>
      <c r="E124" s="87"/>
      <c r="F124" s="87"/>
    </row>
    <row r="125" spans="4:6" x14ac:dyDescent="0.25">
      <c r="D125" s="87"/>
      <c r="E125" s="87"/>
      <c r="F125" s="87"/>
    </row>
    <row r="126" spans="4:6" x14ac:dyDescent="0.25">
      <c r="D126" s="87"/>
      <c r="E126" s="87"/>
      <c r="F126" s="87"/>
    </row>
    <row r="127" spans="4:6" x14ac:dyDescent="0.25">
      <c r="D127" s="87"/>
      <c r="E127" s="87"/>
      <c r="F127" s="87"/>
    </row>
    <row r="128" spans="4:6" x14ac:dyDescent="0.25">
      <c r="D128" s="87"/>
      <c r="E128" s="87"/>
      <c r="F128" s="87"/>
    </row>
    <row r="129" spans="4:6" x14ac:dyDescent="0.25">
      <c r="D129" s="87"/>
      <c r="E129" s="87"/>
      <c r="F129" s="87"/>
    </row>
    <row r="130" spans="4:6" x14ac:dyDescent="0.25">
      <c r="D130" s="87"/>
      <c r="E130" s="87"/>
      <c r="F130" s="87"/>
    </row>
    <row r="131" spans="4:6" x14ac:dyDescent="0.25">
      <c r="D131" s="87"/>
      <c r="E131" s="87"/>
      <c r="F131" s="87"/>
    </row>
    <row r="132" spans="4:6" x14ac:dyDescent="0.25">
      <c r="D132" s="87"/>
      <c r="E132" s="87"/>
      <c r="F132" s="87"/>
    </row>
    <row r="133" spans="4:6" x14ac:dyDescent="0.25">
      <c r="D133" s="87"/>
      <c r="E133" s="87"/>
      <c r="F133" s="87"/>
    </row>
    <row r="134" spans="4:6" x14ac:dyDescent="0.25">
      <c r="D134" s="87"/>
      <c r="E134" s="87"/>
      <c r="F134" s="87"/>
    </row>
    <row r="135" spans="4:6" x14ac:dyDescent="0.25">
      <c r="D135" s="87"/>
      <c r="E135" s="87"/>
      <c r="F135" s="87"/>
    </row>
    <row r="136" spans="4:6" x14ac:dyDescent="0.25">
      <c r="D136" s="87"/>
      <c r="E136" s="87"/>
      <c r="F136" s="87"/>
    </row>
    <row r="137" spans="4:6" x14ac:dyDescent="0.25">
      <c r="D137" s="87"/>
      <c r="E137" s="87"/>
      <c r="F137" s="87"/>
    </row>
    <row r="138" spans="4:6" x14ac:dyDescent="0.25">
      <c r="D138" s="87"/>
      <c r="E138" s="87"/>
      <c r="F138" s="87"/>
    </row>
    <row r="139" spans="4:6" x14ac:dyDescent="0.25">
      <c r="D139" s="87"/>
      <c r="E139" s="87"/>
      <c r="F139" s="87"/>
    </row>
    <row r="140" spans="4:6" x14ac:dyDescent="0.25">
      <c r="D140" s="87"/>
      <c r="E140" s="87"/>
      <c r="F140" s="87"/>
    </row>
    <row r="141" spans="4:6" x14ac:dyDescent="0.25">
      <c r="D141" s="87"/>
      <c r="E141" s="87"/>
      <c r="F141" s="87"/>
    </row>
    <row r="142" spans="4:6" x14ac:dyDescent="0.25">
      <c r="D142" s="87"/>
      <c r="E142" s="87"/>
      <c r="F142" s="87"/>
    </row>
    <row r="143" spans="4:6" x14ac:dyDescent="0.25">
      <c r="D143" s="87"/>
      <c r="E143" s="87"/>
      <c r="F143" s="87"/>
    </row>
    <row r="144" spans="4:6" x14ac:dyDescent="0.25">
      <c r="D144" s="87"/>
      <c r="E144" s="87"/>
      <c r="F144" s="87"/>
    </row>
    <row r="145" spans="4:6" x14ac:dyDescent="0.25">
      <c r="D145" s="87"/>
      <c r="E145" s="87"/>
      <c r="F145" s="87"/>
    </row>
    <row r="146" spans="4:6" x14ac:dyDescent="0.25">
      <c r="D146" s="87"/>
      <c r="E146" s="87"/>
      <c r="F146" s="87"/>
    </row>
    <row r="147" spans="4:6" x14ac:dyDescent="0.25">
      <c r="D147" s="87"/>
      <c r="E147" s="87"/>
      <c r="F147" s="87"/>
    </row>
    <row r="148" spans="4:6" x14ac:dyDescent="0.25">
      <c r="D148" s="87"/>
      <c r="E148" s="87"/>
      <c r="F148" s="87"/>
    </row>
    <row r="149" spans="4:6" x14ac:dyDescent="0.25">
      <c r="D149" s="87"/>
      <c r="E149" s="87"/>
      <c r="F149" s="87"/>
    </row>
    <row r="150" spans="4:6" x14ac:dyDescent="0.25">
      <c r="D150" s="87"/>
      <c r="E150" s="87"/>
      <c r="F150" s="87"/>
    </row>
    <row r="151" spans="4:6" x14ac:dyDescent="0.25">
      <c r="D151" s="87"/>
      <c r="E151" s="87"/>
      <c r="F151" s="87"/>
    </row>
    <row r="152" spans="4:6" x14ac:dyDescent="0.25">
      <c r="D152" s="87"/>
      <c r="E152" s="87"/>
      <c r="F152" s="87"/>
    </row>
    <row r="153" spans="4:6" x14ac:dyDescent="0.25">
      <c r="D153" s="87"/>
      <c r="E153" s="87"/>
      <c r="F153" s="87"/>
    </row>
    <row r="154" spans="4:6" x14ac:dyDescent="0.25">
      <c r="D154" s="87"/>
      <c r="E154" s="87"/>
      <c r="F154" s="87"/>
    </row>
    <row r="155" spans="4:6" x14ac:dyDescent="0.25">
      <c r="D155" s="87"/>
      <c r="E155" s="87"/>
      <c r="F155" s="87"/>
    </row>
    <row r="156" spans="4:6" x14ac:dyDescent="0.25">
      <c r="D156" s="87"/>
      <c r="E156" s="87"/>
      <c r="F156" s="87"/>
    </row>
    <row r="157" spans="4:6" x14ac:dyDescent="0.25">
      <c r="D157" s="87"/>
      <c r="E157" s="87"/>
      <c r="F157" s="87"/>
    </row>
    <row r="158" spans="4:6" x14ac:dyDescent="0.25">
      <c r="D158" s="87"/>
      <c r="E158" s="87"/>
      <c r="F158" s="87"/>
    </row>
    <row r="159" spans="4:6" x14ac:dyDescent="0.25">
      <c r="D159" s="87"/>
      <c r="E159" s="87"/>
      <c r="F159" s="87"/>
    </row>
    <row r="160" spans="4:6" x14ac:dyDescent="0.25">
      <c r="D160" s="87"/>
      <c r="E160" s="87"/>
      <c r="F160" s="87"/>
    </row>
    <row r="161" spans="4:6" x14ac:dyDescent="0.25">
      <c r="D161" s="87"/>
      <c r="E161" s="87"/>
      <c r="F161" s="87"/>
    </row>
    <row r="162" spans="4:6" x14ac:dyDescent="0.25">
      <c r="D162" s="87"/>
      <c r="E162" s="87"/>
      <c r="F162" s="87"/>
    </row>
    <row r="163" spans="4:6" x14ac:dyDescent="0.25">
      <c r="D163" s="87"/>
      <c r="E163" s="87"/>
      <c r="F163" s="87"/>
    </row>
    <row r="164" spans="4:6" x14ac:dyDescent="0.25">
      <c r="D164" s="87"/>
      <c r="E164" s="87"/>
      <c r="F164" s="87"/>
    </row>
    <row r="165" spans="4:6" x14ac:dyDescent="0.25">
      <c r="D165" s="87"/>
      <c r="E165" s="87"/>
      <c r="F165" s="87"/>
    </row>
    <row r="166" spans="4:6" x14ac:dyDescent="0.25">
      <c r="D166" s="87"/>
      <c r="E166" s="87"/>
      <c r="F166" s="87"/>
    </row>
    <row r="167" spans="4:6" x14ac:dyDescent="0.25">
      <c r="D167" s="87"/>
      <c r="E167" s="87"/>
      <c r="F167" s="87"/>
    </row>
    <row r="168" spans="4:6" x14ac:dyDescent="0.25">
      <c r="D168" s="87"/>
      <c r="E168" s="87"/>
      <c r="F168" s="87"/>
    </row>
    <row r="169" spans="4:6" x14ac:dyDescent="0.25">
      <c r="D169" s="87"/>
      <c r="E169" s="87"/>
      <c r="F169" s="87"/>
    </row>
    <row r="170" spans="4:6" x14ac:dyDescent="0.25">
      <c r="D170" s="87"/>
      <c r="E170" s="87"/>
      <c r="F170" s="87"/>
    </row>
    <row r="171" spans="4:6" x14ac:dyDescent="0.25">
      <c r="D171" s="87"/>
      <c r="E171" s="87"/>
      <c r="F171" s="87"/>
    </row>
    <row r="172" spans="4:6" x14ac:dyDescent="0.25">
      <c r="D172" s="87"/>
      <c r="E172" s="87"/>
      <c r="F172" s="87"/>
    </row>
    <row r="173" spans="4:6" x14ac:dyDescent="0.25">
      <c r="D173" s="87"/>
      <c r="E173" s="87"/>
      <c r="F173" s="87"/>
    </row>
    <row r="174" spans="4:6" x14ac:dyDescent="0.25">
      <c r="D174" s="87"/>
      <c r="E174" s="87"/>
      <c r="F174" s="87"/>
    </row>
    <row r="175" spans="4:6" x14ac:dyDescent="0.25">
      <c r="D175" s="87"/>
      <c r="E175" s="87"/>
      <c r="F175" s="87"/>
    </row>
    <row r="176" spans="4:6" x14ac:dyDescent="0.25">
      <c r="D176" s="87"/>
      <c r="E176" s="87"/>
      <c r="F176" s="87"/>
    </row>
    <row r="177" spans="4:6" x14ac:dyDescent="0.25">
      <c r="D177" s="87"/>
      <c r="E177" s="87"/>
      <c r="F177" s="87"/>
    </row>
    <row r="178" spans="4:6" x14ac:dyDescent="0.25">
      <c r="D178" s="87"/>
      <c r="E178" s="87"/>
      <c r="F178" s="87"/>
    </row>
    <row r="179" spans="4:6" x14ac:dyDescent="0.25">
      <c r="D179" s="87"/>
      <c r="E179" s="87"/>
      <c r="F179" s="87"/>
    </row>
    <row r="180" spans="4:6" x14ac:dyDescent="0.25">
      <c r="D180" s="87"/>
      <c r="E180" s="87"/>
      <c r="F180" s="87"/>
    </row>
    <row r="181" spans="4:6" x14ac:dyDescent="0.25">
      <c r="D181" s="87"/>
      <c r="E181" s="87"/>
      <c r="F181" s="87"/>
    </row>
    <row r="182" spans="4:6" x14ac:dyDescent="0.25">
      <c r="D182" s="87"/>
      <c r="E182" s="87"/>
      <c r="F182" s="87"/>
    </row>
    <row r="183" spans="4:6" x14ac:dyDescent="0.25">
      <c r="D183" s="87"/>
      <c r="E183" s="87"/>
      <c r="F183" s="87"/>
    </row>
    <row r="184" spans="4:6" x14ac:dyDescent="0.25">
      <c r="D184" s="87"/>
      <c r="E184" s="87"/>
      <c r="F184" s="87"/>
    </row>
    <row r="185" spans="4:6" x14ac:dyDescent="0.25">
      <c r="D185" s="87"/>
      <c r="E185" s="87"/>
      <c r="F185" s="87"/>
    </row>
    <row r="186" spans="4:6" x14ac:dyDescent="0.25">
      <c r="D186" s="87"/>
      <c r="E186" s="87"/>
      <c r="F186" s="87"/>
    </row>
    <row r="187" spans="4:6" x14ac:dyDescent="0.25">
      <c r="D187" s="87"/>
      <c r="E187" s="87"/>
      <c r="F187" s="87"/>
    </row>
    <row r="188" spans="4:6" x14ac:dyDescent="0.25">
      <c r="D188" s="87"/>
      <c r="E188" s="87"/>
      <c r="F188" s="87"/>
    </row>
    <row r="189" spans="4:6" x14ac:dyDescent="0.25">
      <c r="D189" s="87"/>
      <c r="E189" s="87"/>
      <c r="F189" s="87"/>
    </row>
    <row r="190" spans="4:6" x14ac:dyDescent="0.25">
      <c r="D190" s="87"/>
      <c r="E190" s="87"/>
      <c r="F190" s="87"/>
    </row>
    <row r="191" spans="4:6" x14ac:dyDescent="0.25">
      <c r="D191" s="87"/>
      <c r="E191" s="87"/>
      <c r="F191" s="87"/>
    </row>
    <row r="192" spans="4:6" x14ac:dyDescent="0.25">
      <c r="D192" s="87"/>
      <c r="E192" s="87"/>
      <c r="F192" s="87"/>
    </row>
    <row r="193" spans="4:6" x14ac:dyDescent="0.25">
      <c r="D193" s="87"/>
      <c r="E193" s="87"/>
      <c r="F193" s="87"/>
    </row>
    <row r="194" spans="4:6" x14ac:dyDescent="0.25">
      <c r="D194" s="87"/>
      <c r="E194" s="87"/>
      <c r="F194" s="87"/>
    </row>
    <row r="195" spans="4:6" x14ac:dyDescent="0.25">
      <c r="D195" s="87"/>
      <c r="E195" s="87"/>
      <c r="F195" s="87"/>
    </row>
    <row r="196" spans="4:6" x14ac:dyDescent="0.25">
      <c r="D196" s="87"/>
      <c r="E196" s="87"/>
      <c r="F196" s="87"/>
    </row>
    <row r="197" spans="4:6" x14ac:dyDescent="0.25">
      <c r="D197" s="87"/>
      <c r="E197" s="87"/>
      <c r="F197" s="87"/>
    </row>
    <row r="198" spans="4:6" x14ac:dyDescent="0.25">
      <c r="D198" s="87"/>
      <c r="E198" s="87"/>
      <c r="F198" s="87"/>
    </row>
    <row r="199" spans="4:6" x14ac:dyDescent="0.25">
      <c r="D199" s="87"/>
      <c r="E199" s="87"/>
      <c r="F199" s="87"/>
    </row>
    <row r="200" spans="4:6" x14ac:dyDescent="0.25">
      <c r="D200" s="87"/>
      <c r="E200" s="87"/>
      <c r="F200" s="87"/>
    </row>
    <row r="201" spans="4:6" x14ac:dyDescent="0.25">
      <c r="D201" s="87"/>
      <c r="E201" s="87"/>
      <c r="F201" s="87"/>
    </row>
    <row r="202" spans="4:6" x14ac:dyDescent="0.25">
      <c r="D202" s="87"/>
      <c r="E202" s="87"/>
      <c r="F202" s="87"/>
    </row>
    <row r="203" spans="4:6" x14ac:dyDescent="0.25">
      <c r="D203" s="87"/>
      <c r="E203" s="87"/>
      <c r="F203" s="87"/>
    </row>
    <row r="204" spans="4:6" x14ac:dyDescent="0.25">
      <c r="D204" s="87"/>
      <c r="E204" s="87"/>
      <c r="F204" s="87"/>
    </row>
    <row r="205" spans="4:6" x14ac:dyDescent="0.25">
      <c r="D205" s="87"/>
      <c r="E205" s="87"/>
      <c r="F205" s="87"/>
    </row>
    <row r="206" spans="4:6" x14ac:dyDescent="0.25">
      <c r="D206" s="87"/>
      <c r="E206" s="87"/>
      <c r="F206" s="87"/>
    </row>
    <row r="207" spans="4:6" x14ac:dyDescent="0.25">
      <c r="D207" s="87"/>
      <c r="E207" s="87"/>
      <c r="F207" s="87"/>
    </row>
    <row r="208" spans="4:6" x14ac:dyDescent="0.25">
      <c r="D208" s="87"/>
      <c r="E208" s="87"/>
      <c r="F208" s="87"/>
    </row>
    <row r="209" spans="4:6" x14ac:dyDescent="0.25">
      <c r="D209" s="87"/>
      <c r="E209" s="87"/>
      <c r="F209" s="87"/>
    </row>
    <row r="210" spans="4:6" x14ac:dyDescent="0.25">
      <c r="D210" s="87"/>
      <c r="E210" s="87"/>
      <c r="F210" s="87"/>
    </row>
    <row r="211" spans="4:6" x14ac:dyDescent="0.25">
      <c r="D211" s="87"/>
      <c r="E211" s="87"/>
      <c r="F211" s="87"/>
    </row>
    <row r="212" spans="4:6" x14ac:dyDescent="0.25">
      <c r="D212" s="87"/>
      <c r="E212" s="87"/>
      <c r="F212" s="87"/>
    </row>
    <row r="213" spans="4:6" x14ac:dyDescent="0.25">
      <c r="D213" s="87"/>
      <c r="E213" s="87"/>
      <c r="F213" s="87"/>
    </row>
    <row r="214" spans="4:6" x14ac:dyDescent="0.25">
      <c r="D214" s="87"/>
      <c r="E214" s="87"/>
      <c r="F214" s="87"/>
    </row>
    <row r="215" spans="4:6" x14ac:dyDescent="0.25">
      <c r="D215" s="87"/>
      <c r="E215" s="87"/>
      <c r="F215" s="87"/>
    </row>
    <row r="216" spans="4:6" x14ac:dyDescent="0.25">
      <c r="D216" s="87"/>
      <c r="E216" s="87"/>
      <c r="F216" s="87"/>
    </row>
    <row r="217" spans="4:6" x14ac:dyDescent="0.25">
      <c r="D217" s="87"/>
      <c r="E217" s="87"/>
      <c r="F217" s="87"/>
    </row>
    <row r="218" spans="4:6" x14ac:dyDescent="0.25">
      <c r="D218" s="87"/>
      <c r="E218" s="87"/>
      <c r="F218" s="87"/>
    </row>
    <row r="219" spans="4:6" x14ac:dyDescent="0.25">
      <c r="D219" s="87"/>
      <c r="E219" s="87"/>
      <c r="F219" s="87"/>
    </row>
    <row r="220" spans="4:6" x14ac:dyDescent="0.25">
      <c r="D220" s="87"/>
      <c r="E220" s="87"/>
      <c r="F220" s="87"/>
    </row>
    <row r="221" spans="4:6" x14ac:dyDescent="0.25">
      <c r="D221" s="87"/>
      <c r="E221" s="87"/>
      <c r="F221" s="87"/>
    </row>
    <row r="222" spans="4:6" x14ac:dyDescent="0.25">
      <c r="D222" s="87"/>
      <c r="E222" s="87"/>
      <c r="F222" s="87"/>
    </row>
    <row r="223" spans="4:6" x14ac:dyDescent="0.25">
      <c r="D223" s="87"/>
      <c r="E223" s="87"/>
      <c r="F223" s="87"/>
    </row>
    <row r="224" spans="4:6" x14ac:dyDescent="0.25">
      <c r="D224" s="87"/>
      <c r="E224" s="87"/>
      <c r="F224" s="87"/>
    </row>
    <row r="225" spans="4:6" x14ac:dyDescent="0.25">
      <c r="D225" s="87"/>
      <c r="E225" s="87"/>
      <c r="F225" s="87"/>
    </row>
    <row r="226" spans="4:6" x14ac:dyDescent="0.25">
      <c r="D226" s="87"/>
      <c r="E226" s="87"/>
      <c r="F226" s="87"/>
    </row>
    <row r="227" spans="4:6" x14ac:dyDescent="0.25">
      <c r="D227" s="87"/>
      <c r="E227" s="87"/>
      <c r="F227" s="87"/>
    </row>
    <row r="228" spans="4:6" x14ac:dyDescent="0.25">
      <c r="D228" s="87"/>
      <c r="E228" s="87"/>
      <c r="F228" s="87"/>
    </row>
    <row r="229" spans="4:6" x14ac:dyDescent="0.25">
      <c r="D229" s="87"/>
      <c r="E229" s="87"/>
      <c r="F229" s="87"/>
    </row>
    <row r="230" spans="4:6" x14ac:dyDescent="0.25">
      <c r="D230" s="87"/>
      <c r="E230" s="87"/>
      <c r="F230" s="87"/>
    </row>
    <row r="231" spans="4:6" x14ac:dyDescent="0.25">
      <c r="D231" s="87"/>
      <c r="E231" s="87"/>
      <c r="F231" s="87"/>
    </row>
    <row r="232" spans="4:6" x14ac:dyDescent="0.25">
      <c r="D232" s="87"/>
      <c r="E232" s="87"/>
      <c r="F232" s="87"/>
    </row>
    <row r="233" spans="4:6" x14ac:dyDescent="0.25">
      <c r="D233" s="87"/>
      <c r="E233" s="87"/>
      <c r="F233" s="87"/>
    </row>
    <row r="234" spans="4:6" x14ac:dyDescent="0.25">
      <c r="D234" s="87"/>
      <c r="E234" s="87"/>
      <c r="F234" s="87"/>
    </row>
    <row r="235" spans="4:6" x14ac:dyDescent="0.25">
      <c r="D235" s="87"/>
      <c r="E235" s="87"/>
      <c r="F235" s="87"/>
    </row>
    <row r="236" spans="4:6" x14ac:dyDescent="0.25">
      <c r="D236" s="87"/>
      <c r="E236" s="87"/>
      <c r="F236" s="87"/>
    </row>
    <row r="237" spans="4:6" x14ac:dyDescent="0.25">
      <c r="D237" s="87"/>
      <c r="E237" s="87"/>
      <c r="F237" s="87"/>
    </row>
    <row r="238" spans="4:6" x14ac:dyDescent="0.25">
      <c r="D238" s="87"/>
      <c r="E238" s="87"/>
      <c r="F238" s="87"/>
    </row>
    <row r="239" spans="4:6" x14ac:dyDescent="0.25">
      <c r="D239" s="87"/>
      <c r="E239" s="87"/>
      <c r="F239" s="87"/>
    </row>
    <row r="240" spans="4:6" x14ac:dyDescent="0.25">
      <c r="D240" s="87"/>
      <c r="E240" s="87"/>
      <c r="F240" s="87"/>
    </row>
    <row r="241" spans="4:6" x14ac:dyDescent="0.25">
      <c r="D241" s="87"/>
      <c r="E241" s="87"/>
      <c r="F241" s="87"/>
    </row>
    <row r="242" spans="4:6" x14ac:dyDescent="0.25">
      <c r="D242" s="87"/>
      <c r="E242" s="87"/>
      <c r="F242" s="87"/>
    </row>
    <row r="243" spans="4:6" x14ac:dyDescent="0.25">
      <c r="D243" s="87"/>
      <c r="E243" s="87"/>
      <c r="F243" s="87"/>
    </row>
    <row r="244" spans="4:6" x14ac:dyDescent="0.25">
      <c r="D244" s="87"/>
      <c r="E244" s="87"/>
      <c r="F244" s="87"/>
    </row>
    <row r="245" spans="4:6" x14ac:dyDescent="0.25">
      <c r="D245" s="87"/>
      <c r="E245" s="87"/>
      <c r="F245" s="87"/>
    </row>
    <row r="246" spans="4:6" x14ac:dyDescent="0.25">
      <c r="D246" s="87"/>
      <c r="E246" s="87"/>
      <c r="F246" s="87"/>
    </row>
    <row r="247" spans="4:6" x14ac:dyDescent="0.25">
      <c r="D247" s="87"/>
      <c r="E247" s="87"/>
      <c r="F247" s="87"/>
    </row>
    <row r="248" spans="4:6" x14ac:dyDescent="0.25">
      <c r="D248" s="87"/>
      <c r="E248" s="87"/>
      <c r="F248" s="87"/>
    </row>
    <row r="249" spans="4:6" x14ac:dyDescent="0.25">
      <c r="D249" s="87"/>
      <c r="E249" s="87"/>
      <c r="F249" s="87"/>
    </row>
    <row r="250" spans="4:6" x14ac:dyDescent="0.25">
      <c r="D250" s="87"/>
      <c r="E250" s="87"/>
      <c r="F250" s="87"/>
    </row>
    <row r="251" spans="4:6" x14ac:dyDescent="0.25">
      <c r="D251" s="87"/>
      <c r="E251" s="87"/>
      <c r="F251" s="87"/>
    </row>
    <row r="252" spans="4:6" x14ac:dyDescent="0.25">
      <c r="D252" s="87"/>
      <c r="E252" s="87"/>
      <c r="F252" s="87"/>
    </row>
    <row r="253" spans="4:6" x14ac:dyDescent="0.25">
      <c r="D253" s="87"/>
      <c r="E253" s="87"/>
      <c r="F253" s="87"/>
    </row>
    <row r="254" spans="4:6" x14ac:dyDescent="0.25">
      <c r="D254" s="87"/>
      <c r="E254" s="87"/>
      <c r="F254" s="87"/>
    </row>
    <row r="255" spans="4:6" x14ac:dyDescent="0.25">
      <c r="D255" s="87"/>
      <c r="E255" s="87"/>
      <c r="F255" s="87"/>
    </row>
    <row r="256" spans="4:6" x14ac:dyDescent="0.25">
      <c r="D256" s="87"/>
      <c r="E256" s="87"/>
      <c r="F256" s="87"/>
    </row>
    <row r="257" spans="4:6" x14ac:dyDescent="0.25">
      <c r="D257" s="87"/>
      <c r="E257" s="87"/>
      <c r="F257" s="87"/>
    </row>
    <row r="258" spans="4:6" x14ac:dyDescent="0.25">
      <c r="D258" s="87"/>
      <c r="E258" s="87"/>
      <c r="F258" s="87"/>
    </row>
    <row r="259" spans="4:6" x14ac:dyDescent="0.25">
      <c r="D259" s="87"/>
      <c r="E259" s="87"/>
      <c r="F259" s="87"/>
    </row>
    <row r="260" spans="4:6" x14ac:dyDescent="0.25">
      <c r="D260" s="87"/>
      <c r="E260" s="87"/>
      <c r="F260" s="87"/>
    </row>
    <row r="261" spans="4:6" x14ac:dyDescent="0.25">
      <c r="D261" s="87"/>
      <c r="E261" s="87"/>
      <c r="F261" s="87"/>
    </row>
    <row r="262" spans="4:6" x14ac:dyDescent="0.25">
      <c r="D262" s="87"/>
      <c r="E262" s="87"/>
      <c r="F262" s="87"/>
    </row>
    <row r="263" spans="4:6" x14ac:dyDescent="0.25">
      <c r="D263" s="87"/>
      <c r="E263" s="87"/>
      <c r="F263" s="87"/>
    </row>
    <row r="264" spans="4:6" x14ac:dyDescent="0.25">
      <c r="D264" s="87"/>
      <c r="E264" s="87"/>
      <c r="F264" s="87"/>
    </row>
    <row r="265" spans="4:6" x14ac:dyDescent="0.25">
      <c r="D265" s="87"/>
      <c r="E265" s="87"/>
      <c r="F265" s="87"/>
    </row>
    <row r="266" spans="4:6" x14ac:dyDescent="0.25">
      <c r="D266" s="87"/>
      <c r="E266" s="87"/>
      <c r="F266" s="87"/>
    </row>
    <row r="267" spans="4:6" x14ac:dyDescent="0.25">
      <c r="D267" s="87"/>
      <c r="E267" s="87"/>
      <c r="F267" s="87"/>
    </row>
    <row r="268" spans="4:6" x14ac:dyDescent="0.25">
      <c r="D268" s="87"/>
      <c r="E268" s="87"/>
      <c r="F268" s="87"/>
    </row>
    <row r="269" spans="4:6" x14ac:dyDescent="0.25">
      <c r="D269" s="87"/>
      <c r="E269" s="87"/>
      <c r="F269" s="87"/>
    </row>
    <row r="270" spans="4:6" x14ac:dyDescent="0.25">
      <c r="D270" s="87"/>
      <c r="E270" s="87"/>
      <c r="F270" s="87"/>
    </row>
    <row r="271" spans="4:6" x14ac:dyDescent="0.25">
      <c r="D271" s="87"/>
      <c r="E271" s="87"/>
      <c r="F271" s="87"/>
    </row>
    <row r="272" spans="4:6" x14ac:dyDescent="0.25">
      <c r="D272" s="87"/>
      <c r="E272" s="87"/>
      <c r="F272" s="87"/>
    </row>
    <row r="273" spans="4:6" x14ac:dyDescent="0.25">
      <c r="D273" s="87"/>
      <c r="E273" s="87"/>
      <c r="F273" s="87"/>
    </row>
    <row r="274" spans="4:6" x14ac:dyDescent="0.25">
      <c r="D274" s="87"/>
      <c r="E274" s="87"/>
      <c r="F274" s="87"/>
    </row>
    <row r="275" spans="4:6" x14ac:dyDescent="0.25">
      <c r="D275" s="87"/>
      <c r="E275" s="87"/>
      <c r="F275" s="87"/>
    </row>
    <row r="276" spans="4:6" x14ac:dyDescent="0.25">
      <c r="D276" s="87"/>
      <c r="E276" s="87"/>
      <c r="F276" s="87"/>
    </row>
    <row r="277" spans="4:6" x14ac:dyDescent="0.25">
      <c r="D277" s="87"/>
      <c r="E277" s="87"/>
      <c r="F277" s="87"/>
    </row>
    <row r="278" spans="4:6" x14ac:dyDescent="0.25">
      <c r="D278" s="87"/>
      <c r="E278" s="87"/>
      <c r="F278" s="87"/>
    </row>
    <row r="279" spans="4:6" x14ac:dyDescent="0.25">
      <c r="D279" s="87"/>
      <c r="E279" s="87"/>
      <c r="F279" s="87"/>
    </row>
    <row r="280" spans="4:6" x14ac:dyDescent="0.25">
      <c r="D280" s="87"/>
      <c r="E280" s="87"/>
      <c r="F280" s="87"/>
    </row>
    <row r="281" spans="4:6" x14ac:dyDescent="0.25">
      <c r="D281" s="87"/>
      <c r="E281" s="87"/>
      <c r="F281" s="87"/>
    </row>
    <row r="282" spans="4:6" x14ac:dyDescent="0.25">
      <c r="D282" s="87"/>
      <c r="E282" s="87"/>
      <c r="F282" s="87"/>
    </row>
    <row r="283" spans="4:6" x14ac:dyDescent="0.25">
      <c r="D283" s="87"/>
      <c r="E283" s="87"/>
      <c r="F283" s="87"/>
    </row>
    <row r="284" spans="4:6" x14ac:dyDescent="0.25">
      <c r="D284" s="87"/>
      <c r="E284" s="87"/>
      <c r="F284" s="87"/>
    </row>
    <row r="285" spans="4:6" x14ac:dyDescent="0.25">
      <c r="D285" s="87"/>
      <c r="E285" s="87"/>
      <c r="F285" s="87"/>
    </row>
    <row r="286" spans="4:6" x14ac:dyDescent="0.25">
      <c r="D286" s="87"/>
      <c r="E286" s="87"/>
      <c r="F286" s="87"/>
    </row>
    <row r="287" spans="4:6" x14ac:dyDescent="0.25">
      <c r="D287" s="87"/>
      <c r="E287" s="87"/>
      <c r="F287" s="87"/>
    </row>
    <row r="288" spans="4:6" x14ac:dyDescent="0.25">
      <c r="D288" s="87"/>
      <c r="E288" s="87"/>
      <c r="F288" s="87"/>
    </row>
    <row r="289" spans="4:6" x14ac:dyDescent="0.25">
      <c r="D289" s="87"/>
      <c r="E289" s="87"/>
      <c r="F289" s="87"/>
    </row>
    <row r="290" spans="4:6" x14ac:dyDescent="0.25">
      <c r="D290" s="87"/>
      <c r="E290" s="87"/>
      <c r="F290" s="87"/>
    </row>
    <row r="291" spans="4:6" x14ac:dyDescent="0.25">
      <c r="D291" s="87"/>
      <c r="E291" s="87"/>
      <c r="F291" s="87"/>
    </row>
    <row r="292" spans="4:6" x14ac:dyDescent="0.25">
      <c r="D292" s="87"/>
      <c r="E292" s="87"/>
      <c r="F292" s="87"/>
    </row>
    <row r="293" spans="4:6" x14ac:dyDescent="0.25">
      <c r="D293" s="87"/>
      <c r="E293" s="87"/>
      <c r="F293" s="87"/>
    </row>
    <row r="294" spans="4:6" x14ac:dyDescent="0.25">
      <c r="D294" s="87"/>
      <c r="E294" s="87"/>
      <c r="F294" s="87"/>
    </row>
    <row r="295" spans="4:6" x14ac:dyDescent="0.25">
      <c r="D295" s="87"/>
      <c r="E295" s="87"/>
      <c r="F295" s="87"/>
    </row>
    <row r="296" spans="4:6" x14ac:dyDescent="0.25">
      <c r="D296" s="87"/>
      <c r="E296" s="87"/>
      <c r="F296" s="87"/>
    </row>
    <row r="297" spans="4:6" x14ac:dyDescent="0.25">
      <c r="D297" s="87"/>
      <c r="E297" s="87"/>
      <c r="F297" s="87"/>
    </row>
    <row r="298" spans="4:6" x14ac:dyDescent="0.25">
      <c r="D298" s="87"/>
      <c r="E298" s="87"/>
      <c r="F298" s="87"/>
    </row>
    <row r="299" spans="4:6" x14ac:dyDescent="0.25">
      <c r="D299" s="87"/>
      <c r="E299" s="87"/>
      <c r="F299" s="87"/>
    </row>
    <row r="300" spans="4:6" x14ac:dyDescent="0.25">
      <c r="D300" s="87"/>
      <c r="E300" s="87"/>
      <c r="F300" s="87"/>
    </row>
    <row r="301" spans="4:6" x14ac:dyDescent="0.25">
      <c r="D301" s="87"/>
      <c r="E301" s="87"/>
      <c r="F301" s="87"/>
    </row>
    <row r="302" spans="4:6" x14ac:dyDescent="0.25">
      <c r="D302" s="87"/>
      <c r="E302" s="87"/>
      <c r="F302" s="87"/>
    </row>
    <row r="303" spans="4:6" x14ac:dyDescent="0.25">
      <c r="D303" s="87"/>
      <c r="E303" s="87"/>
      <c r="F303" s="87"/>
    </row>
    <row r="304" spans="4:6" x14ac:dyDescent="0.25">
      <c r="D304" s="87"/>
      <c r="E304" s="87"/>
      <c r="F304" s="87"/>
    </row>
    <row r="305" spans="4:6" x14ac:dyDescent="0.25">
      <c r="D305" s="87"/>
      <c r="E305" s="87"/>
      <c r="F305" s="87"/>
    </row>
    <row r="306" spans="4:6" x14ac:dyDescent="0.25">
      <c r="D306" s="87"/>
      <c r="E306" s="87"/>
      <c r="F306" s="87"/>
    </row>
    <row r="307" spans="4:6" x14ac:dyDescent="0.25">
      <c r="D307" s="87"/>
      <c r="E307" s="87"/>
      <c r="F307" s="87"/>
    </row>
    <row r="308" spans="4:6" x14ac:dyDescent="0.25">
      <c r="D308" s="87"/>
      <c r="E308" s="87"/>
      <c r="F308" s="87"/>
    </row>
    <row r="309" spans="4:6" x14ac:dyDescent="0.25">
      <c r="D309" s="87"/>
      <c r="E309" s="87"/>
      <c r="F309" s="87"/>
    </row>
    <row r="310" spans="4:6" x14ac:dyDescent="0.25">
      <c r="D310" s="87"/>
      <c r="E310" s="87"/>
      <c r="F310" s="87"/>
    </row>
    <row r="311" spans="4:6" x14ac:dyDescent="0.25">
      <c r="D311" s="87"/>
      <c r="E311" s="87"/>
      <c r="F311" s="87"/>
    </row>
    <row r="312" spans="4:6" x14ac:dyDescent="0.25">
      <c r="D312" s="87"/>
      <c r="E312" s="87"/>
      <c r="F312" s="87"/>
    </row>
    <row r="313" spans="4:6" x14ac:dyDescent="0.25">
      <c r="D313" s="87"/>
      <c r="E313" s="87"/>
      <c r="F313" s="87"/>
    </row>
    <row r="314" spans="4:6" x14ac:dyDescent="0.25">
      <c r="D314" s="87"/>
      <c r="E314" s="87"/>
      <c r="F314" s="87"/>
    </row>
    <row r="315" spans="4:6" x14ac:dyDescent="0.25">
      <c r="D315" s="87"/>
      <c r="E315" s="87"/>
      <c r="F315" s="87"/>
    </row>
    <row r="316" spans="4:6" x14ac:dyDescent="0.25">
      <c r="D316" s="87"/>
      <c r="E316" s="87"/>
      <c r="F316" s="87"/>
    </row>
    <row r="317" spans="4:6" x14ac:dyDescent="0.25">
      <c r="D317" s="87"/>
      <c r="E317" s="87"/>
      <c r="F317" s="87"/>
    </row>
    <row r="318" spans="4:6" x14ac:dyDescent="0.25">
      <c r="D318" s="87"/>
      <c r="E318" s="87"/>
      <c r="F318" s="87"/>
    </row>
    <row r="319" spans="4:6" x14ac:dyDescent="0.25">
      <c r="D319" s="87"/>
      <c r="E319" s="87"/>
      <c r="F319" s="87"/>
    </row>
    <row r="320" spans="4:6" x14ac:dyDescent="0.25">
      <c r="D320" s="87"/>
      <c r="E320" s="87"/>
      <c r="F320" s="87"/>
    </row>
    <row r="321" spans="4:6" x14ac:dyDescent="0.25">
      <c r="D321" s="87"/>
      <c r="E321" s="87"/>
      <c r="F321" s="87"/>
    </row>
    <row r="322" spans="4:6" x14ac:dyDescent="0.25">
      <c r="D322" s="87"/>
      <c r="E322" s="87"/>
      <c r="F322" s="87"/>
    </row>
    <row r="323" spans="4:6" x14ac:dyDescent="0.25">
      <c r="D323" s="87"/>
      <c r="E323" s="87"/>
      <c r="F323" s="87"/>
    </row>
    <row r="324" spans="4:6" x14ac:dyDescent="0.25">
      <c r="D324" s="87"/>
      <c r="E324" s="87"/>
      <c r="F324" s="87"/>
    </row>
    <row r="325" spans="4:6" x14ac:dyDescent="0.25">
      <c r="D325" s="87"/>
      <c r="E325" s="87"/>
      <c r="F325" s="87"/>
    </row>
    <row r="326" spans="4:6" x14ac:dyDescent="0.25">
      <c r="D326" s="87"/>
      <c r="E326" s="87"/>
      <c r="F326" s="87"/>
    </row>
    <row r="327" spans="4:6" x14ac:dyDescent="0.25">
      <c r="D327" s="87"/>
      <c r="E327" s="87"/>
      <c r="F327" s="87"/>
    </row>
    <row r="328" spans="4:6" x14ac:dyDescent="0.25">
      <c r="D328" s="87"/>
      <c r="E328" s="87"/>
      <c r="F328" s="87"/>
    </row>
    <row r="329" spans="4:6" x14ac:dyDescent="0.25">
      <c r="D329" s="87"/>
      <c r="E329" s="87"/>
      <c r="F329" s="87"/>
    </row>
    <row r="330" spans="4:6" x14ac:dyDescent="0.25">
      <c r="D330" s="87"/>
      <c r="E330" s="87"/>
      <c r="F330" s="87"/>
    </row>
    <row r="331" spans="4:6" x14ac:dyDescent="0.25">
      <c r="D331" s="87"/>
      <c r="E331" s="87"/>
      <c r="F331" s="87"/>
    </row>
    <row r="332" spans="4:6" x14ac:dyDescent="0.25">
      <c r="D332" s="87"/>
      <c r="E332" s="87"/>
      <c r="F332" s="87"/>
    </row>
    <row r="333" spans="4:6" x14ac:dyDescent="0.25">
      <c r="D333" s="87"/>
      <c r="E333" s="87"/>
      <c r="F333" s="87"/>
    </row>
    <row r="334" spans="4:6" x14ac:dyDescent="0.25">
      <c r="D334" s="87"/>
      <c r="E334" s="87"/>
      <c r="F334" s="87"/>
    </row>
    <row r="335" spans="4:6" x14ac:dyDescent="0.25">
      <c r="D335" s="87"/>
      <c r="E335" s="87"/>
      <c r="F335" s="87"/>
    </row>
    <row r="336" spans="4:6" x14ac:dyDescent="0.25">
      <c r="D336" s="87"/>
      <c r="E336" s="87"/>
      <c r="F336" s="87"/>
    </row>
    <row r="337" spans="4:6" x14ac:dyDescent="0.25">
      <c r="D337" s="87"/>
      <c r="E337" s="87"/>
      <c r="F337" s="87"/>
    </row>
    <row r="338" spans="4:6" x14ac:dyDescent="0.25">
      <c r="D338" s="87"/>
      <c r="E338" s="87"/>
      <c r="F338" s="87"/>
    </row>
    <row r="339" spans="4:6" x14ac:dyDescent="0.25">
      <c r="D339" s="87"/>
      <c r="E339" s="87"/>
      <c r="F339" s="87"/>
    </row>
    <row r="340" spans="4:6" x14ac:dyDescent="0.25">
      <c r="D340" s="87"/>
      <c r="E340" s="87"/>
      <c r="F340" s="87"/>
    </row>
    <row r="341" spans="4:6" x14ac:dyDescent="0.25">
      <c r="D341" s="87"/>
      <c r="E341" s="87"/>
      <c r="F341" s="87"/>
    </row>
    <row r="342" spans="4:6" x14ac:dyDescent="0.25">
      <c r="D342" s="87"/>
      <c r="E342" s="87"/>
      <c r="F342" s="87"/>
    </row>
    <row r="343" spans="4:6" x14ac:dyDescent="0.25">
      <c r="D343" s="87"/>
      <c r="E343" s="87"/>
      <c r="F343" s="87"/>
    </row>
    <row r="344" spans="4:6" x14ac:dyDescent="0.25">
      <c r="D344" s="87"/>
      <c r="E344" s="87"/>
      <c r="F344" s="87"/>
    </row>
    <row r="345" spans="4:6" x14ac:dyDescent="0.25">
      <c r="D345" s="87"/>
      <c r="E345" s="87"/>
      <c r="F345" s="87"/>
    </row>
    <row r="346" spans="4:6" x14ac:dyDescent="0.25">
      <c r="D346" s="87"/>
      <c r="E346" s="87"/>
      <c r="F346" s="87"/>
    </row>
    <row r="347" spans="4:6" x14ac:dyDescent="0.25">
      <c r="D347" s="87"/>
      <c r="E347" s="87"/>
      <c r="F347" s="87"/>
    </row>
    <row r="348" spans="4:6" x14ac:dyDescent="0.25">
      <c r="D348" s="87"/>
      <c r="E348" s="87"/>
      <c r="F348" s="87"/>
    </row>
    <row r="349" spans="4:6" x14ac:dyDescent="0.25">
      <c r="D349" s="87"/>
      <c r="E349" s="87"/>
      <c r="F349" s="87"/>
    </row>
    <row r="350" spans="4:6" x14ac:dyDescent="0.25">
      <c r="D350" s="87"/>
      <c r="E350" s="87"/>
      <c r="F350" s="87"/>
    </row>
    <row r="351" spans="4:6" x14ac:dyDescent="0.25">
      <c r="D351" s="87"/>
      <c r="E351" s="87"/>
      <c r="F351" s="87"/>
    </row>
    <row r="352" spans="4:6" x14ac:dyDescent="0.25">
      <c r="D352" s="87"/>
      <c r="E352" s="87"/>
      <c r="F352" s="87"/>
    </row>
    <row r="353" spans="4:6" x14ac:dyDescent="0.25">
      <c r="D353" s="87"/>
      <c r="E353" s="87"/>
      <c r="F353" s="87"/>
    </row>
    <row r="354" spans="4:6" x14ac:dyDescent="0.25">
      <c r="D354" s="87"/>
      <c r="E354" s="87"/>
      <c r="F354" s="87"/>
    </row>
    <row r="355" spans="4:6" x14ac:dyDescent="0.25">
      <c r="D355" s="87"/>
      <c r="E355" s="87"/>
      <c r="F355" s="87"/>
    </row>
    <row r="356" spans="4:6" x14ac:dyDescent="0.25">
      <c r="D356" s="87"/>
      <c r="E356" s="87"/>
      <c r="F356" s="87"/>
    </row>
    <row r="357" spans="4:6" x14ac:dyDescent="0.25">
      <c r="D357" s="87"/>
      <c r="E357" s="87"/>
      <c r="F357" s="87"/>
    </row>
    <row r="358" spans="4:6" x14ac:dyDescent="0.25">
      <c r="D358" s="87"/>
      <c r="E358" s="87"/>
      <c r="F358" s="87"/>
    </row>
    <row r="359" spans="4:6" x14ac:dyDescent="0.25">
      <c r="D359" s="87"/>
      <c r="E359" s="87"/>
      <c r="F359" s="87"/>
    </row>
    <row r="360" spans="4:6" x14ac:dyDescent="0.25">
      <c r="D360" s="87"/>
      <c r="E360" s="87"/>
      <c r="F360" s="87"/>
    </row>
    <row r="361" spans="4:6" x14ac:dyDescent="0.25">
      <c r="D361" s="87"/>
      <c r="E361" s="87"/>
      <c r="F361" s="87"/>
    </row>
    <row r="362" spans="4:6" x14ac:dyDescent="0.25">
      <c r="D362" s="87"/>
      <c r="E362" s="87"/>
      <c r="F362" s="87"/>
    </row>
    <row r="363" spans="4:6" x14ac:dyDescent="0.25">
      <c r="D363" s="87"/>
      <c r="E363" s="87"/>
      <c r="F363" s="87"/>
    </row>
    <row r="364" spans="4:6" x14ac:dyDescent="0.25">
      <c r="D364" s="87"/>
      <c r="E364" s="87"/>
      <c r="F364" s="87"/>
    </row>
    <row r="365" spans="4:6" x14ac:dyDescent="0.25">
      <c r="D365" s="87"/>
      <c r="E365" s="87"/>
      <c r="F365" s="87"/>
    </row>
    <row r="366" spans="4:6" x14ac:dyDescent="0.25">
      <c r="D366" s="87"/>
      <c r="E366" s="87"/>
      <c r="F366" s="87"/>
    </row>
    <row r="367" spans="4:6" x14ac:dyDescent="0.25">
      <c r="D367" s="87"/>
      <c r="E367" s="87"/>
      <c r="F367" s="87"/>
    </row>
    <row r="368" spans="4:6" x14ac:dyDescent="0.25">
      <c r="D368" s="87"/>
      <c r="E368" s="87"/>
      <c r="F368" s="87"/>
    </row>
    <row r="369" spans="4:6" x14ac:dyDescent="0.25">
      <c r="D369" s="87"/>
      <c r="E369" s="87"/>
      <c r="F369" s="87"/>
    </row>
    <row r="370" spans="4:6" x14ac:dyDescent="0.25">
      <c r="D370" s="87"/>
      <c r="E370" s="87"/>
      <c r="F370" s="87"/>
    </row>
    <row r="371" spans="4:6" x14ac:dyDescent="0.25">
      <c r="D371" s="87"/>
      <c r="E371" s="87"/>
      <c r="F371" s="87"/>
    </row>
    <row r="372" spans="4:6" x14ac:dyDescent="0.25">
      <c r="D372" s="87"/>
      <c r="E372" s="87"/>
      <c r="F372" s="87"/>
    </row>
    <row r="373" spans="4:6" x14ac:dyDescent="0.25">
      <c r="D373" s="87"/>
      <c r="E373" s="87"/>
      <c r="F373" s="87"/>
    </row>
    <row r="374" spans="4:6" x14ac:dyDescent="0.25">
      <c r="D374" s="87"/>
      <c r="E374" s="87"/>
      <c r="F374" s="87"/>
    </row>
    <row r="375" spans="4:6" x14ac:dyDescent="0.25">
      <c r="D375" s="87"/>
      <c r="E375" s="87"/>
      <c r="F375" s="87"/>
    </row>
    <row r="376" spans="4:6" x14ac:dyDescent="0.25">
      <c r="D376" s="87"/>
      <c r="E376" s="87"/>
      <c r="F376" s="87"/>
    </row>
    <row r="377" spans="4:6" x14ac:dyDescent="0.25">
      <c r="D377" s="87"/>
      <c r="E377" s="87"/>
      <c r="F377" s="87"/>
    </row>
    <row r="378" spans="4:6" x14ac:dyDescent="0.25">
      <c r="D378" s="87"/>
      <c r="E378" s="87"/>
      <c r="F378" s="87"/>
    </row>
    <row r="379" spans="4:6" x14ac:dyDescent="0.25">
      <c r="D379" s="87"/>
      <c r="E379" s="87"/>
      <c r="F379" s="87"/>
    </row>
    <row r="380" spans="4:6" x14ac:dyDescent="0.25">
      <c r="D380" s="87"/>
      <c r="E380" s="87"/>
      <c r="F380" s="87"/>
    </row>
    <row r="381" spans="4:6" x14ac:dyDescent="0.25">
      <c r="D381" s="87"/>
      <c r="E381" s="87"/>
      <c r="F381" s="87"/>
    </row>
    <row r="382" spans="4:6" x14ac:dyDescent="0.25">
      <c r="D382" s="87"/>
      <c r="E382" s="87"/>
      <c r="F382" s="87"/>
    </row>
    <row r="383" spans="4:6" x14ac:dyDescent="0.25">
      <c r="D383" s="87"/>
      <c r="E383" s="87"/>
      <c r="F383" s="87"/>
    </row>
    <row r="384" spans="4:6" x14ac:dyDescent="0.25">
      <c r="D384" s="87"/>
      <c r="E384" s="87"/>
      <c r="F384" s="87"/>
    </row>
    <row r="385" spans="4:6" x14ac:dyDescent="0.25">
      <c r="D385" s="87"/>
      <c r="E385" s="87"/>
      <c r="F385" s="87"/>
    </row>
    <row r="386" spans="4:6" x14ac:dyDescent="0.25">
      <c r="D386" s="87"/>
      <c r="E386" s="87"/>
      <c r="F386" s="87"/>
    </row>
    <row r="387" spans="4:6" x14ac:dyDescent="0.25">
      <c r="D387" s="87"/>
      <c r="E387" s="87"/>
      <c r="F387" s="87"/>
    </row>
    <row r="388" spans="4:6" x14ac:dyDescent="0.25">
      <c r="D388" s="87"/>
      <c r="E388" s="87"/>
      <c r="F388" s="87"/>
    </row>
    <row r="389" spans="4:6" x14ac:dyDescent="0.25">
      <c r="D389" s="87"/>
      <c r="E389" s="87"/>
      <c r="F389" s="87"/>
    </row>
    <row r="390" spans="4:6" x14ac:dyDescent="0.25">
      <c r="D390" s="87"/>
      <c r="E390" s="87"/>
      <c r="F390" s="87"/>
    </row>
    <row r="391" spans="4:6" x14ac:dyDescent="0.25">
      <c r="D391" s="87"/>
      <c r="E391" s="87"/>
      <c r="F391" s="87"/>
    </row>
    <row r="392" spans="4:6" x14ac:dyDescent="0.25">
      <c r="D392" s="87"/>
      <c r="E392" s="87"/>
      <c r="F392" s="87"/>
    </row>
    <row r="393" spans="4:6" x14ac:dyDescent="0.25">
      <c r="D393" s="87"/>
      <c r="E393" s="87"/>
      <c r="F393" s="87"/>
    </row>
    <row r="394" spans="4:6" x14ac:dyDescent="0.25">
      <c r="D394" s="87"/>
      <c r="E394" s="87"/>
      <c r="F394" s="87"/>
    </row>
    <row r="395" spans="4:6" x14ac:dyDescent="0.25">
      <c r="D395" s="87"/>
      <c r="E395" s="87"/>
      <c r="F395" s="87"/>
    </row>
    <row r="396" spans="4:6" x14ac:dyDescent="0.25">
      <c r="D396" s="87"/>
      <c r="E396" s="87"/>
      <c r="F396" s="87"/>
    </row>
    <row r="397" spans="4:6" x14ac:dyDescent="0.25">
      <c r="D397" s="87"/>
      <c r="E397" s="87"/>
      <c r="F397" s="87"/>
    </row>
    <row r="398" spans="4:6" x14ac:dyDescent="0.25">
      <c r="D398" s="87"/>
      <c r="E398" s="87"/>
      <c r="F398" s="87"/>
    </row>
    <row r="399" spans="4:6" x14ac:dyDescent="0.25">
      <c r="D399" s="87"/>
      <c r="E399" s="87"/>
      <c r="F399" s="87"/>
    </row>
    <row r="400" spans="4:6" x14ac:dyDescent="0.25">
      <c r="D400" s="87"/>
      <c r="E400" s="87"/>
      <c r="F400" s="87"/>
    </row>
    <row r="401" spans="4:6" x14ac:dyDescent="0.25">
      <c r="D401" s="87"/>
      <c r="E401" s="87"/>
      <c r="F401" s="87"/>
    </row>
    <row r="402" spans="4:6" x14ac:dyDescent="0.25">
      <c r="D402" s="87"/>
      <c r="E402" s="87"/>
      <c r="F402" s="87"/>
    </row>
    <row r="403" spans="4:6" x14ac:dyDescent="0.25">
      <c r="D403" s="87"/>
      <c r="E403" s="87"/>
      <c r="F403" s="87"/>
    </row>
    <row r="404" spans="4:6" x14ac:dyDescent="0.25">
      <c r="D404" s="87"/>
      <c r="E404" s="87"/>
      <c r="F404" s="87"/>
    </row>
    <row r="405" spans="4:6" x14ac:dyDescent="0.25">
      <c r="D405" s="87"/>
      <c r="E405" s="87"/>
      <c r="F405" s="87"/>
    </row>
    <row r="406" spans="4:6" x14ac:dyDescent="0.25">
      <c r="D406" s="87"/>
      <c r="E406" s="87"/>
      <c r="F406" s="87"/>
    </row>
    <row r="407" spans="4:6" x14ac:dyDescent="0.25">
      <c r="D407" s="87"/>
      <c r="E407" s="87"/>
      <c r="F407" s="87"/>
    </row>
    <row r="408" spans="4:6" x14ac:dyDescent="0.25">
      <c r="D408" s="87"/>
      <c r="E408" s="87"/>
      <c r="F408" s="87"/>
    </row>
    <row r="409" spans="4:6" x14ac:dyDescent="0.25">
      <c r="D409" s="87"/>
      <c r="E409" s="87"/>
      <c r="F409" s="87"/>
    </row>
    <row r="410" spans="4:6" x14ac:dyDescent="0.25">
      <c r="D410" s="87"/>
      <c r="E410" s="87"/>
      <c r="F410" s="87"/>
    </row>
    <row r="411" spans="4:6" x14ac:dyDescent="0.25">
      <c r="D411" s="87"/>
      <c r="E411" s="87"/>
      <c r="F411" s="87"/>
    </row>
    <row r="412" spans="4:6" x14ac:dyDescent="0.25">
      <c r="D412" s="87"/>
      <c r="E412" s="87"/>
      <c r="F412" s="87"/>
    </row>
    <row r="413" spans="4:6" x14ac:dyDescent="0.25">
      <c r="D413" s="87"/>
      <c r="E413" s="87"/>
      <c r="F413" s="87"/>
    </row>
    <row r="414" spans="4:6" x14ac:dyDescent="0.25">
      <c r="D414" s="87"/>
      <c r="E414" s="87"/>
      <c r="F414" s="87"/>
    </row>
    <row r="415" spans="4:6" x14ac:dyDescent="0.25">
      <c r="D415" s="87"/>
      <c r="E415" s="87"/>
      <c r="F415" s="87"/>
    </row>
    <row r="416" spans="4:6" x14ac:dyDescent="0.25">
      <c r="D416" s="87"/>
      <c r="E416" s="87"/>
      <c r="F416" s="87"/>
    </row>
    <row r="417" spans="4:6" x14ac:dyDescent="0.25">
      <c r="D417" s="87"/>
      <c r="E417" s="87"/>
      <c r="F417" s="87"/>
    </row>
    <row r="418" spans="4:6" x14ac:dyDescent="0.25">
      <c r="D418" s="87"/>
      <c r="E418" s="87"/>
      <c r="F418" s="87"/>
    </row>
    <row r="419" spans="4:6" x14ac:dyDescent="0.25">
      <c r="D419" s="87"/>
      <c r="E419" s="87"/>
      <c r="F419" s="87"/>
    </row>
    <row r="420" spans="4:6" x14ac:dyDescent="0.25">
      <c r="D420" s="87"/>
      <c r="E420" s="87"/>
      <c r="F420" s="87"/>
    </row>
    <row r="421" spans="4:6" x14ac:dyDescent="0.25">
      <c r="D421" s="87"/>
      <c r="E421" s="87"/>
      <c r="F421" s="87"/>
    </row>
    <row r="422" spans="4:6" x14ac:dyDescent="0.25">
      <c r="D422" s="87"/>
      <c r="E422" s="87"/>
      <c r="F422" s="87"/>
    </row>
    <row r="423" spans="4:6" x14ac:dyDescent="0.25">
      <c r="D423" s="87"/>
      <c r="E423" s="87"/>
      <c r="F423" s="87"/>
    </row>
    <row r="424" spans="4:6" x14ac:dyDescent="0.25">
      <c r="D424" s="87"/>
      <c r="E424" s="87"/>
      <c r="F424" s="87"/>
    </row>
    <row r="425" spans="4:6" x14ac:dyDescent="0.25">
      <c r="D425" s="87"/>
      <c r="E425" s="87"/>
      <c r="F425" s="87"/>
    </row>
    <row r="426" spans="4:6" x14ac:dyDescent="0.25">
      <c r="D426" s="87"/>
      <c r="E426" s="87"/>
      <c r="F426" s="87"/>
    </row>
    <row r="427" spans="4:6" x14ac:dyDescent="0.25">
      <c r="D427" s="87"/>
      <c r="E427" s="87"/>
      <c r="F427" s="87"/>
    </row>
    <row r="428" spans="4:6" x14ac:dyDescent="0.25">
      <c r="D428" s="87"/>
      <c r="E428" s="87"/>
      <c r="F428" s="87"/>
    </row>
    <row r="429" spans="4:6" x14ac:dyDescent="0.25">
      <c r="D429" s="87"/>
      <c r="E429" s="87"/>
      <c r="F429" s="87"/>
    </row>
    <row r="430" spans="4:6" x14ac:dyDescent="0.25">
      <c r="D430" s="87"/>
      <c r="E430" s="87"/>
      <c r="F430" s="87"/>
    </row>
    <row r="431" spans="4:6" x14ac:dyDescent="0.25">
      <c r="D431" s="87"/>
      <c r="E431" s="87"/>
      <c r="F431" s="87"/>
    </row>
    <row r="432" spans="4:6" x14ac:dyDescent="0.25">
      <c r="D432" s="87"/>
      <c r="E432" s="87"/>
      <c r="F432" s="87"/>
    </row>
    <row r="433" spans="4:6" x14ac:dyDescent="0.25">
      <c r="D433" s="87"/>
      <c r="E433" s="87"/>
      <c r="F433" s="87"/>
    </row>
    <row r="434" spans="4:6" x14ac:dyDescent="0.25">
      <c r="D434" s="87"/>
      <c r="E434" s="87"/>
      <c r="F434" s="87"/>
    </row>
    <row r="435" spans="4:6" x14ac:dyDescent="0.25">
      <c r="D435" s="87"/>
      <c r="E435" s="87"/>
      <c r="F435" s="87"/>
    </row>
    <row r="436" spans="4:6" x14ac:dyDescent="0.25">
      <c r="D436" s="87"/>
      <c r="E436" s="87"/>
      <c r="F436" s="87"/>
    </row>
    <row r="437" spans="4:6" x14ac:dyDescent="0.25">
      <c r="D437" s="87"/>
      <c r="E437" s="87"/>
      <c r="F437" s="87"/>
    </row>
    <row r="438" spans="4:6" x14ac:dyDescent="0.25">
      <c r="D438" s="87"/>
      <c r="E438" s="87"/>
      <c r="F438" s="87"/>
    </row>
    <row r="439" spans="4:6" x14ac:dyDescent="0.25">
      <c r="D439" s="87"/>
      <c r="E439" s="87"/>
      <c r="F439" s="87"/>
    </row>
    <row r="440" spans="4:6" x14ac:dyDescent="0.25">
      <c r="D440" s="87"/>
      <c r="E440" s="87"/>
      <c r="F440" s="87"/>
    </row>
    <row r="441" spans="4:6" x14ac:dyDescent="0.25">
      <c r="D441" s="87"/>
      <c r="E441" s="87"/>
      <c r="F441" s="87"/>
    </row>
    <row r="442" spans="4:6" x14ac:dyDescent="0.25">
      <c r="D442" s="87"/>
      <c r="E442" s="87"/>
      <c r="F442" s="87"/>
    </row>
    <row r="443" spans="4:6" x14ac:dyDescent="0.25">
      <c r="D443" s="87"/>
      <c r="E443" s="87"/>
      <c r="F443" s="87"/>
    </row>
    <row r="444" spans="4:6" x14ac:dyDescent="0.25">
      <c r="D444" s="87"/>
      <c r="E444" s="87"/>
      <c r="F444" s="87"/>
    </row>
    <row r="445" spans="4:6" x14ac:dyDescent="0.25">
      <c r="D445" s="87"/>
      <c r="E445" s="87"/>
      <c r="F445" s="87"/>
    </row>
    <row r="446" spans="4:6" x14ac:dyDescent="0.25">
      <c r="D446" s="87"/>
      <c r="E446" s="87"/>
      <c r="F446" s="87"/>
    </row>
    <row r="447" spans="4:6" x14ac:dyDescent="0.25">
      <c r="D447" s="87"/>
      <c r="E447" s="87"/>
      <c r="F447" s="87"/>
    </row>
    <row r="448" spans="4:6" x14ac:dyDescent="0.25">
      <c r="D448" s="87"/>
      <c r="E448" s="87"/>
      <c r="F448" s="87"/>
    </row>
    <row r="449" spans="4:6" x14ac:dyDescent="0.25">
      <c r="D449" s="87"/>
      <c r="E449" s="87"/>
      <c r="F449" s="87"/>
    </row>
    <row r="450" spans="4:6" x14ac:dyDescent="0.25">
      <c r="D450" s="87"/>
      <c r="E450" s="87"/>
      <c r="F450" s="87"/>
    </row>
    <row r="451" spans="4:6" x14ac:dyDescent="0.25">
      <c r="D451" s="87"/>
      <c r="E451" s="87"/>
      <c r="F451" s="87"/>
    </row>
    <row r="452" spans="4:6" x14ac:dyDescent="0.25">
      <c r="D452" s="87"/>
      <c r="E452" s="87"/>
      <c r="F452" s="87"/>
    </row>
    <row r="453" spans="4:6" x14ac:dyDescent="0.25">
      <c r="D453" s="87"/>
      <c r="E453" s="87"/>
      <c r="F453" s="87"/>
    </row>
    <row r="454" spans="4:6" x14ac:dyDescent="0.25">
      <c r="D454" s="87"/>
      <c r="E454" s="87"/>
      <c r="F454" s="87"/>
    </row>
    <row r="455" spans="4:6" x14ac:dyDescent="0.25">
      <c r="D455" s="87"/>
      <c r="E455" s="87"/>
      <c r="F455" s="87"/>
    </row>
    <row r="456" spans="4:6" x14ac:dyDescent="0.25">
      <c r="D456" s="87"/>
      <c r="E456" s="87"/>
      <c r="F456" s="87"/>
    </row>
    <row r="457" spans="4:6" x14ac:dyDescent="0.25">
      <c r="D457" s="87"/>
      <c r="E457" s="87"/>
      <c r="F457" s="87"/>
    </row>
    <row r="458" spans="4:6" x14ac:dyDescent="0.25">
      <c r="D458" s="87"/>
      <c r="E458" s="87"/>
      <c r="F458" s="87"/>
    </row>
    <row r="459" spans="4:6" x14ac:dyDescent="0.25">
      <c r="D459" s="87"/>
      <c r="E459" s="87"/>
      <c r="F459" s="87"/>
    </row>
    <row r="460" spans="4:6" x14ac:dyDescent="0.25">
      <c r="D460" s="87"/>
      <c r="E460" s="87"/>
      <c r="F460" s="87"/>
    </row>
    <row r="461" spans="4:6" x14ac:dyDescent="0.25">
      <c r="D461" s="87"/>
      <c r="E461" s="87"/>
      <c r="F461" s="87"/>
    </row>
    <row r="462" spans="4:6" x14ac:dyDescent="0.25">
      <c r="D462" s="87"/>
      <c r="E462" s="87"/>
      <c r="F462" s="87"/>
    </row>
    <row r="463" spans="4:6" x14ac:dyDescent="0.25">
      <c r="D463" s="87"/>
      <c r="E463" s="87"/>
      <c r="F463" s="87"/>
    </row>
    <row r="464" spans="4:6" x14ac:dyDescent="0.25">
      <c r="D464" s="87"/>
      <c r="E464" s="87"/>
      <c r="F464" s="87"/>
    </row>
    <row r="465" spans="4:6" x14ac:dyDescent="0.25">
      <c r="D465" s="87"/>
      <c r="E465" s="87"/>
      <c r="F465" s="87"/>
    </row>
    <row r="466" spans="4:6" x14ac:dyDescent="0.25">
      <c r="D466" s="87"/>
      <c r="E466" s="87"/>
      <c r="F466" s="87"/>
    </row>
    <row r="467" spans="4:6" x14ac:dyDescent="0.25">
      <c r="D467" s="87"/>
      <c r="E467" s="87"/>
      <c r="F467" s="87"/>
    </row>
    <row r="468" spans="4:6" x14ac:dyDescent="0.25">
      <c r="D468" s="87"/>
      <c r="E468" s="87"/>
      <c r="F468" s="87"/>
    </row>
    <row r="469" spans="4:6" x14ac:dyDescent="0.25">
      <c r="D469" s="87"/>
      <c r="E469" s="87"/>
      <c r="F469" s="87"/>
    </row>
    <row r="470" spans="4:6" x14ac:dyDescent="0.25">
      <c r="D470" s="87"/>
      <c r="E470" s="87"/>
      <c r="F470" s="87"/>
    </row>
    <row r="471" spans="4:6" x14ac:dyDescent="0.25">
      <c r="D471" s="87"/>
      <c r="E471" s="87"/>
      <c r="F471" s="87"/>
    </row>
    <row r="472" spans="4:6" x14ac:dyDescent="0.25">
      <c r="D472" s="87"/>
      <c r="E472" s="87"/>
      <c r="F472" s="87"/>
    </row>
    <row r="473" spans="4:6" x14ac:dyDescent="0.25">
      <c r="D473" s="87"/>
      <c r="E473" s="87"/>
      <c r="F473" s="87"/>
    </row>
    <row r="474" spans="4:6" x14ac:dyDescent="0.25">
      <c r="D474" s="87"/>
      <c r="E474" s="87"/>
      <c r="F474" s="87"/>
    </row>
    <row r="475" spans="4:6" x14ac:dyDescent="0.25">
      <c r="D475" s="87"/>
      <c r="E475" s="87"/>
      <c r="F475" s="87"/>
    </row>
    <row r="476" spans="4:6" x14ac:dyDescent="0.25">
      <c r="D476" s="87"/>
      <c r="E476" s="87"/>
      <c r="F476" s="87"/>
    </row>
    <row r="477" spans="4:6" x14ac:dyDescent="0.25">
      <c r="D477" s="87"/>
      <c r="E477" s="87"/>
      <c r="F477" s="87"/>
    </row>
    <row r="478" spans="4:6" x14ac:dyDescent="0.25">
      <c r="D478" s="87"/>
      <c r="E478" s="87"/>
      <c r="F478" s="87"/>
    </row>
    <row r="479" spans="4:6" x14ac:dyDescent="0.25">
      <c r="D479" s="87"/>
      <c r="E479" s="87"/>
      <c r="F479" s="87"/>
    </row>
    <row r="480" spans="4:6" x14ac:dyDescent="0.25">
      <c r="D480" s="87"/>
      <c r="E480" s="87"/>
      <c r="F480" s="87"/>
    </row>
    <row r="481" spans="4:6" x14ac:dyDescent="0.25">
      <c r="D481" s="87"/>
      <c r="E481" s="87"/>
      <c r="F481" s="87"/>
    </row>
    <row r="482" spans="4:6" x14ac:dyDescent="0.25">
      <c r="D482" s="87"/>
      <c r="E482" s="87"/>
      <c r="F482" s="87"/>
    </row>
    <row r="483" spans="4:6" x14ac:dyDescent="0.25">
      <c r="D483" s="87"/>
      <c r="E483" s="87"/>
      <c r="F483" s="87"/>
    </row>
    <row r="484" spans="4:6" x14ac:dyDescent="0.25">
      <c r="D484" s="87"/>
      <c r="E484" s="87"/>
      <c r="F484" s="87"/>
    </row>
    <row r="485" spans="4:6" x14ac:dyDescent="0.25">
      <c r="D485" s="87"/>
      <c r="E485" s="87"/>
      <c r="F485" s="87"/>
    </row>
    <row r="486" spans="4:6" x14ac:dyDescent="0.25">
      <c r="D486" s="87"/>
      <c r="E486" s="87"/>
      <c r="F486" s="87"/>
    </row>
    <row r="487" spans="4:6" x14ac:dyDescent="0.25">
      <c r="D487" s="87"/>
      <c r="E487" s="87"/>
      <c r="F487" s="87"/>
    </row>
    <row r="488" spans="4:6" x14ac:dyDescent="0.25">
      <c r="D488" s="87"/>
      <c r="E488" s="87"/>
      <c r="F488" s="87"/>
    </row>
    <row r="489" spans="4:6" x14ac:dyDescent="0.25">
      <c r="D489" s="87"/>
      <c r="E489" s="87"/>
      <c r="F489" s="87"/>
    </row>
    <row r="490" spans="4:6" x14ac:dyDescent="0.25">
      <c r="D490" s="87"/>
      <c r="E490" s="87"/>
      <c r="F490" s="87"/>
    </row>
    <row r="491" spans="4:6" x14ac:dyDescent="0.25">
      <c r="D491" s="87"/>
      <c r="E491" s="87"/>
      <c r="F491" s="87"/>
    </row>
    <row r="492" spans="4:6" x14ac:dyDescent="0.25">
      <c r="D492" s="87"/>
      <c r="E492" s="87"/>
      <c r="F492" s="87"/>
    </row>
    <row r="493" spans="4:6" x14ac:dyDescent="0.25">
      <c r="D493" s="87"/>
      <c r="E493" s="87"/>
      <c r="F493" s="87"/>
    </row>
    <row r="494" spans="4:6" x14ac:dyDescent="0.25">
      <c r="D494" s="87"/>
      <c r="E494" s="87"/>
      <c r="F494" s="87"/>
    </row>
    <row r="495" spans="4:6" x14ac:dyDescent="0.25">
      <c r="D495" s="87"/>
      <c r="E495" s="87"/>
      <c r="F495" s="87"/>
    </row>
    <row r="496" spans="4:6" x14ac:dyDescent="0.25">
      <c r="D496" s="87"/>
      <c r="E496" s="87"/>
      <c r="F496" s="87"/>
    </row>
    <row r="497" spans="4:6" x14ac:dyDescent="0.25">
      <c r="D497" s="87"/>
      <c r="E497" s="87"/>
      <c r="F497" s="87"/>
    </row>
    <row r="498" spans="4:6" x14ac:dyDescent="0.25">
      <c r="D498" s="87"/>
      <c r="E498" s="87"/>
      <c r="F498" s="87"/>
    </row>
    <row r="499" spans="4:6" x14ac:dyDescent="0.25">
      <c r="D499" s="87"/>
      <c r="E499" s="87"/>
      <c r="F499" s="87"/>
    </row>
    <row r="500" spans="4:6" x14ac:dyDescent="0.25">
      <c r="D500" s="87"/>
      <c r="E500" s="87"/>
      <c r="F500" s="87"/>
    </row>
    <row r="501" spans="4:6" x14ac:dyDescent="0.25">
      <c r="D501" s="87"/>
      <c r="E501" s="87"/>
      <c r="F501" s="87"/>
    </row>
    <row r="502" spans="4:6" x14ac:dyDescent="0.25">
      <c r="D502" s="87"/>
      <c r="E502" s="87"/>
      <c r="F502" s="87"/>
    </row>
    <row r="503" spans="4:6" x14ac:dyDescent="0.25">
      <c r="D503" s="87"/>
      <c r="E503" s="87"/>
      <c r="F503" s="87"/>
    </row>
    <row r="504" spans="4:6" x14ac:dyDescent="0.25">
      <c r="D504" s="87"/>
      <c r="E504" s="87"/>
      <c r="F504" s="87"/>
    </row>
    <row r="505" spans="4:6" x14ac:dyDescent="0.25">
      <c r="D505" s="87"/>
      <c r="E505" s="87"/>
      <c r="F505" s="87"/>
    </row>
    <row r="506" spans="4:6" x14ac:dyDescent="0.25">
      <c r="D506" s="87"/>
      <c r="E506" s="87"/>
      <c r="F506" s="87"/>
    </row>
    <row r="507" spans="4:6" x14ac:dyDescent="0.25">
      <c r="D507" s="87"/>
      <c r="E507" s="87"/>
      <c r="F507" s="87"/>
    </row>
    <row r="508" spans="4:6" x14ac:dyDescent="0.25">
      <c r="D508" s="87"/>
      <c r="E508" s="87"/>
      <c r="F508" s="87"/>
    </row>
    <row r="509" spans="4:6" x14ac:dyDescent="0.25">
      <c r="D509" s="87"/>
      <c r="E509" s="87"/>
      <c r="F509" s="87"/>
    </row>
    <row r="510" spans="4:6" x14ac:dyDescent="0.25">
      <c r="D510" s="87"/>
      <c r="E510" s="87"/>
      <c r="F510" s="87"/>
    </row>
    <row r="511" spans="4:6" x14ac:dyDescent="0.25">
      <c r="D511" s="87"/>
      <c r="E511" s="87"/>
      <c r="F511" s="87"/>
    </row>
    <row r="512" spans="4:6" x14ac:dyDescent="0.25">
      <c r="D512" s="87"/>
      <c r="E512" s="87"/>
      <c r="F512" s="87"/>
    </row>
    <row r="513" spans="4:6" x14ac:dyDescent="0.25">
      <c r="D513" s="87"/>
      <c r="E513" s="87"/>
      <c r="F513" s="87"/>
    </row>
    <row r="514" spans="4:6" x14ac:dyDescent="0.25">
      <c r="D514" s="87"/>
      <c r="E514" s="87"/>
      <c r="F514" s="87"/>
    </row>
    <row r="515" spans="4:6" x14ac:dyDescent="0.25">
      <c r="D515" s="87"/>
      <c r="E515" s="87"/>
      <c r="F515" s="87"/>
    </row>
    <row r="516" spans="4:6" x14ac:dyDescent="0.25">
      <c r="D516" s="87"/>
      <c r="E516" s="87"/>
      <c r="F516" s="87"/>
    </row>
    <row r="517" spans="4:6" x14ac:dyDescent="0.25">
      <c r="D517" s="87"/>
      <c r="E517" s="87"/>
      <c r="F517" s="87"/>
    </row>
    <row r="518" spans="4:6" x14ac:dyDescent="0.25">
      <c r="D518" s="87"/>
      <c r="E518" s="87"/>
      <c r="F518" s="87"/>
    </row>
    <row r="519" spans="4:6" x14ac:dyDescent="0.25">
      <c r="D519" s="87"/>
      <c r="E519" s="87"/>
      <c r="F519" s="87"/>
    </row>
    <row r="520" spans="4:6" x14ac:dyDescent="0.25">
      <c r="D520" s="87"/>
      <c r="E520" s="87"/>
      <c r="F520" s="87"/>
    </row>
    <row r="521" spans="4:6" x14ac:dyDescent="0.25">
      <c r="D521" s="87"/>
      <c r="E521" s="87"/>
      <c r="F521" s="87"/>
    </row>
    <row r="522" spans="4:6" x14ac:dyDescent="0.25">
      <c r="D522" s="87"/>
      <c r="E522" s="87"/>
      <c r="F522" s="87"/>
    </row>
    <row r="523" spans="4:6" x14ac:dyDescent="0.25">
      <c r="D523" s="87"/>
      <c r="E523" s="87"/>
      <c r="F523" s="87"/>
    </row>
    <row r="524" spans="4:6" x14ac:dyDescent="0.25">
      <c r="D524" s="87"/>
      <c r="E524" s="87"/>
      <c r="F524" s="87"/>
    </row>
    <row r="525" spans="4:6" x14ac:dyDescent="0.25">
      <c r="D525" s="87"/>
      <c r="E525" s="87"/>
      <c r="F525" s="87"/>
    </row>
    <row r="526" spans="4:6" x14ac:dyDescent="0.25">
      <c r="D526" s="87"/>
      <c r="E526" s="87"/>
      <c r="F526" s="87"/>
    </row>
    <row r="527" spans="4:6" x14ac:dyDescent="0.25">
      <c r="D527" s="87"/>
      <c r="E527" s="87"/>
      <c r="F527" s="87"/>
    </row>
    <row r="528" spans="4:6" x14ac:dyDescent="0.25">
      <c r="D528" s="87"/>
      <c r="E528" s="87"/>
      <c r="F528" s="87"/>
    </row>
    <row r="529" spans="4:6" x14ac:dyDescent="0.25">
      <c r="D529" s="87"/>
      <c r="E529" s="87"/>
      <c r="F529" s="87"/>
    </row>
    <row r="530" spans="4:6" x14ac:dyDescent="0.25">
      <c r="D530" s="87"/>
      <c r="E530" s="87"/>
      <c r="F530" s="87"/>
    </row>
    <row r="531" spans="4:6" x14ac:dyDescent="0.25">
      <c r="D531" s="87"/>
      <c r="E531" s="87"/>
      <c r="F531" s="87"/>
    </row>
    <row r="532" spans="4:6" x14ac:dyDescent="0.25">
      <c r="D532" s="87"/>
      <c r="E532" s="87"/>
      <c r="F532" s="87"/>
    </row>
    <row r="533" spans="4:6" x14ac:dyDescent="0.25">
      <c r="D533" s="87"/>
      <c r="E533" s="87"/>
      <c r="F533" s="87"/>
    </row>
    <row r="534" spans="4:6" x14ac:dyDescent="0.25">
      <c r="D534" s="87"/>
      <c r="E534" s="87"/>
      <c r="F534" s="87"/>
    </row>
    <row r="535" spans="4:6" x14ac:dyDescent="0.25">
      <c r="D535" s="87"/>
      <c r="E535" s="87"/>
      <c r="F535" s="87"/>
    </row>
    <row r="536" spans="4:6" x14ac:dyDescent="0.25">
      <c r="D536" s="87"/>
      <c r="E536" s="87"/>
      <c r="F536" s="87"/>
    </row>
    <row r="537" spans="4:6" x14ac:dyDescent="0.25">
      <c r="D537" s="87"/>
      <c r="E537" s="87"/>
      <c r="F537" s="87"/>
    </row>
    <row r="538" spans="4:6" x14ac:dyDescent="0.25">
      <c r="D538" s="87"/>
      <c r="E538" s="87"/>
      <c r="F538" s="87"/>
    </row>
    <row r="539" spans="4:6" x14ac:dyDescent="0.25">
      <c r="D539" s="87"/>
      <c r="E539" s="87"/>
      <c r="F539" s="87"/>
    </row>
    <row r="540" spans="4:6" x14ac:dyDescent="0.25">
      <c r="D540" s="87"/>
      <c r="E540" s="87"/>
      <c r="F540" s="87"/>
    </row>
    <row r="541" spans="4:6" x14ac:dyDescent="0.25">
      <c r="D541" s="87"/>
      <c r="E541" s="87"/>
      <c r="F541" s="87"/>
    </row>
    <row r="542" spans="4:6" x14ac:dyDescent="0.25">
      <c r="D542" s="87"/>
      <c r="E542" s="87"/>
      <c r="F542" s="87"/>
    </row>
    <row r="543" spans="4:6" x14ac:dyDescent="0.25">
      <c r="D543" s="87"/>
      <c r="E543" s="87"/>
      <c r="F543" s="87"/>
    </row>
    <row r="544" spans="4:6" x14ac:dyDescent="0.25">
      <c r="D544" s="87"/>
      <c r="E544" s="87"/>
      <c r="F544" s="87"/>
    </row>
    <row r="545" spans="4:6" x14ac:dyDescent="0.25">
      <c r="D545" s="87"/>
      <c r="E545" s="87"/>
      <c r="F545" s="87"/>
    </row>
    <row r="546" spans="4:6" x14ac:dyDescent="0.25">
      <c r="D546" s="87"/>
      <c r="E546" s="87"/>
      <c r="F546" s="87"/>
    </row>
    <row r="547" spans="4:6" x14ac:dyDescent="0.25">
      <c r="D547" s="87"/>
      <c r="E547" s="87"/>
      <c r="F547" s="87"/>
    </row>
    <row r="548" spans="4:6" x14ac:dyDescent="0.25">
      <c r="D548" s="87"/>
      <c r="E548" s="87"/>
      <c r="F548" s="87"/>
    </row>
    <row r="549" spans="4:6" x14ac:dyDescent="0.25">
      <c r="D549" s="87"/>
      <c r="E549" s="87"/>
      <c r="F549" s="87"/>
    </row>
    <row r="550" spans="4:6" x14ac:dyDescent="0.25">
      <c r="D550" s="87"/>
      <c r="E550" s="87"/>
      <c r="F550" s="87"/>
    </row>
    <row r="551" spans="4:6" x14ac:dyDescent="0.25">
      <c r="D551" s="87"/>
      <c r="E551" s="87"/>
      <c r="F551" s="87"/>
    </row>
    <row r="552" spans="4:6" x14ac:dyDescent="0.25">
      <c r="D552" s="87"/>
      <c r="E552" s="87"/>
      <c r="F552" s="87"/>
    </row>
    <row r="553" spans="4:6" x14ac:dyDescent="0.25">
      <c r="D553" s="87"/>
      <c r="E553" s="87"/>
      <c r="F553" s="87"/>
    </row>
    <row r="554" spans="4:6" x14ac:dyDescent="0.25">
      <c r="D554" s="87"/>
      <c r="E554" s="87"/>
      <c r="F554" s="87"/>
    </row>
    <row r="555" spans="4:6" x14ac:dyDescent="0.25">
      <c r="D555" s="87"/>
      <c r="E555" s="87"/>
      <c r="F555" s="87"/>
    </row>
    <row r="556" spans="4:6" x14ac:dyDescent="0.25">
      <c r="D556" s="87"/>
      <c r="E556" s="87"/>
      <c r="F556" s="87"/>
    </row>
    <row r="557" spans="4:6" x14ac:dyDescent="0.25">
      <c r="D557" s="87"/>
      <c r="E557" s="87"/>
      <c r="F557" s="87"/>
    </row>
    <row r="558" spans="4:6" x14ac:dyDescent="0.25">
      <c r="D558" s="87"/>
      <c r="E558" s="87"/>
      <c r="F558" s="87"/>
    </row>
    <row r="559" spans="4:6" x14ac:dyDescent="0.25">
      <c r="D559" s="87"/>
      <c r="E559" s="87"/>
      <c r="F559" s="87"/>
    </row>
    <row r="560" spans="4:6" x14ac:dyDescent="0.25">
      <c r="D560" s="87"/>
      <c r="E560" s="87"/>
      <c r="F560" s="87"/>
    </row>
    <row r="561" spans="4:6" x14ac:dyDescent="0.25">
      <c r="D561" s="87"/>
      <c r="E561" s="87"/>
      <c r="F561" s="87"/>
    </row>
    <row r="562" spans="4:6" x14ac:dyDescent="0.25">
      <c r="D562" s="87"/>
      <c r="E562" s="87"/>
      <c r="F562" s="87"/>
    </row>
    <row r="563" spans="4:6" x14ac:dyDescent="0.25">
      <c r="D563" s="87"/>
      <c r="E563" s="87"/>
      <c r="F563" s="87"/>
    </row>
    <row r="564" spans="4:6" x14ac:dyDescent="0.25">
      <c r="D564" s="87"/>
      <c r="E564" s="87"/>
      <c r="F564" s="87"/>
    </row>
    <row r="565" spans="4:6" x14ac:dyDescent="0.25">
      <c r="D565" s="87"/>
      <c r="E565" s="87"/>
      <c r="F565" s="87"/>
    </row>
    <row r="566" spans="4:6" x14ac:dyDescent="0.25">
      <c r="D566" s="87"/>
      <c r="E566" s="87"/>
      <c r="F566" s="87"/>
    </row>
    <row r="567" spans="4:6" x14ac:dyDescent="0.25">
      <c r="D567" s="87"/>
      <c r="E567" s="87"/>
      <c r="F567" s="87"/>
    </row>
    <row r="568" spans="4:6" x14ac:dyDescent="0.25">
      <c r="D568" s="87"/>
      <c r="E568" s="87"/>
      <c r="F568" s="87"/>
    </row>
    <row r="569" spans="4:6" x14ac:dyDescent="0.25">
      <c r="D569" s="87"/>
      <c r="E569" s="87"/>
      <c r="F569" s="87"/>
    </row>
    <row r="570" spans="4:6" x14ac:dyDescent="0.25">
      <c r="D570" s="87"/>
      <c r="E570" s="87"/>
      <c r="F570" s="87"/>
    </row>
    <row r="571" spans="4:6" x14ac:dyDescent="0.25">
      <c r="D571" s="87"/>
      <c r="E571" s="87"/>
      <c r="F571" s="87"/>
    </row>
    <row r="572" spans="4:6" x14ac:dyDescent="0.25">
      <c r="D572" s="87"/>
      <c r="E572" s="87"/>
      <c r="F572" s="87"/>
    </row>
    <row r="573" spans="4:6" x14ac:dyDescent="0.25">
      <c r="D573" s="87"/>
      <c r="E573" s="87"/>
      <c r="F573" s="87"/>
    </row>
    <row r="574" spans="4:6" x14ac:dyDescent="0.25">
      <c r="D574" s="87"/>
      <c r="E574" s="87"/>
      <c r="F574" s="87"/>
    </row>
    <row r="575" spans="4:6" x14ac:dyDescent="0.25">
      <c r="D575" s="87"/>
      <c r="E575" s="87"/>
      <c r="F575" s="87"/>
    </row>
    <row r="576" spans="4:6" x14ac:dyDescent="0.25">
      <c r="D576" s="87"/>
      <c r="E576" s="87"/>
      <c r="F576" s="87"/>
    </row>
    <row r="577" spans="4:6" x14ac:dyDescent="0.25">
      <c r="D577" s="87"/>
      <c r="E577" s="87"/>
      <c r="F577" s="87"/>
    </row>
    <row r="578" spans="4:6" x14ac:dyDescent="0.25">
      <c r="D578" s="87"/>
      <c r="E578" s="87"/>
      <c r="F578" s="87"/>
    </row>
    <row r="579" spans="4:6" x14ac:dyDescent="0.25">
      <c r="D579" s="87"/>
      <c r="E579" s="87"/>
      <c r="F579" s="87"/>
    </row>
    <row r="580" spans="4:6" x14ac:dyDescent="0.25">
      <c r="D580" s="87"/>
      <c r="E580" s="87"/>
      <c r="F580" s="87"/>
    </row>
    <row r="581" spans="4:6" x14ac:dyDescent="0.25">
      <c r="D581" s="87"/>
      <c r="E581" s="87"/>
      <c r="F581" s="87"/>
    </row>
    <row r="582" spans="4:6" x14ac:dyDescent="0.25">
      <c r="D582" s="87"/>
      <c r="E582" s="87"/>
      <c r="F582" s="87"/>
    </row>
    <row r="583" spans="4:6" x14ac:dyDescent="0.25">
      <c r="D583" s="87"/>
      <c r="E583" s="87"/>
      <c r="F583" s="87"/>
    </row>
    <row r="584" spans="4:6" x14ac:dyDescent="0.25">
      <c r="D584" s="87"/>
      <c r="E584" s="87"/>
      <c r="F584" s="87"/>
    </row>
    <row r="585" spans="4:6" x14ac:dyDescent="0.25">
      <c r="D585" s="87"/>
      <c r="E585" s="87"/>
      <c r="F585" s="87"/>
    </row>
    <row r="586" spans="4:6" x14ac:dyDescent="0.25">
      <c r="D586" s="87"/>
      <c r="E586" s="87"/>
      <c r="F586" s="87"/>
    </row>
    <row r="587" spans="4:6" x14ac:dyDescent="0.25">
      <c r="D587" s="87"/>
      <c r="E587" s="87"/>
      <c r="F587" s="87"/>
    </row>
    <row r="588" spans="4:6" x14ac:dyDescent="0.25">
      <c r="D588" s="87"/>
      <c r="E588" s="87"/>
      <c r="F588" s="87"/>
    </row>
    <row r="589" spans="4:6" x14ac:dyDescent="0.25">
      <c r="D589" s="87"/>
      <c r="E589" s="87"/>
      <c r="F589" s="87"/>
    </row>
    <row r="590" spans="4:6" x14ac:dyDescent="0.25">
      <c r="D590" s="87"/>
      <c r="E590" s="87"/>
      <c r="F590" s="87"/>
    </row>
    <row r="591" spans="4:6" x14ac:dyDescent="0.25">
      <c r="D591" s="87"/>
      <c r="E591" s="87"/>
      <c r="F591" s="87"/>
    </row>
    <row r="592" spans="4:6" x14ac:dyDescent="0.25">
      <c r="D592" s="87"/>
      <c r="E592" s="87"/>
      <c r="F592" s="87"/>
    </row>
    <row r="593" spans="4:6" x14ac:dyDescent="0.25">
      <c r="D593" s="87"/>
      <c r="E593" s="87"/>
      <c r="F593" s="87"/>
    </row>
    <row r="594" spans="4:6" x14ac:dyDescent="0.25">
      <c r="D594" s="87"/>
      <c r="E594" s="87"/>
      <c r="F594" s="87"/>
    </row>
    <row r="595" spans="4:6" x14ac:dyDescent="0.25">
      <c r="D595" s="87"/>
      <c r="E595" s="87"/>
      <c r="F595" s="87"/>
    </row>
    <row r="596" spans="4:6" x14ac:dyDescent="0.25">
      <c r="D596" s="87"/>
      <c r="E596" s="87"/>
      <c r="F596" s="87"/>
    </row>
    <row r="597" spans="4:6" x14ac:dyDescent="0.25">
      <c r="D597" s="87"/>
      <c r="E597" s="87"/>
      <c r="F597" s="87"/>
    </row>
    <row r="598" spans="4:6" x14ac:dyDescent="0.25">
      <c r="D598" s="87"/>
      <c r="E598" s="87"/>
      <c r="F598" s="87"/>
    </row>
    <row r="599" spans="4:6" x14ac:dyDescent="0.25">
      <c r="D599" s="87"/>
      <c r="E599" s="87"/>
      <c r="F599" s="87"/>
    </row>
    <row r="600" spans="4:6" x14ac:dyDescent="0.25">
      <c r="D600" s="87"/>
      <c r="E600" s="87"/>
      <c r="F600" s="87"/>
    </row>
    <row r="601" spans="4:6" x14ac:dyDescent="0.25">
      <c r="D601" s="87"/>
      <c r="E601" s="87"/>
      <c r="F601" s="87"/>
    </row>
    <row r="602" spans="4:6" x14ac:dyDescent="0.25">
      <c r="D602" s="87"/>
      <c r="E602" s="87"/>
      <c r="F602" s="87"/>
    </row>
    <row r="603" spans="4:6" x14ac:dyDescent="0.25">
      <c r="D603" s="87"/>
      <c r="E603" s="87"/>
      <c r="F603" s="87"/>
    </row>
    <row r="604" spans="4:6" x14ac:dyDescent="0.25">
      <c r="D604" s="87"/>
      <c r="E604" s="87"/>
      <c r="F604" s="87"/>
    </row>
    <row r="605" spans="4:6" x14ac:dyDescent="0.25">
      <c r="D605" s="87"/>
      <c r="E605" s="87"/>
      <c r="F605" s="87"/>
    </row>
    <row r="606" spans="4:6" x14ac:dyDescent="0.25">
      <c r="D606" s="87"/>
      <c r="E606" s="87"/>
      <c r="F606" s="87"/>
    </row>
    <row r="607" spans="4:6" x14ac:dyDescent="0.25">
      <c r="D607" s="87"/>
      <c r="E607" s="87"/>
      <c r="F607" s="87"/>
    </row>
    <row r="608" spans="4:6" x14ac:dyDescent="0.25">
      <c r="D608" s="87"/>
      <c r="E608" s="87"/>
      <c r="F608" s="87"/>
    </row>
    <row r="609" spans="4:6" x14ac:dyDescent="0.25">
      <c r="D609" s="87"/>
      <c r="E609" s="87"/>
      <c r="F609" s="87"/>
    </row>
    <row r="610" spans="4:6" x14ac:dyDescent="0.25">
      <c r="D610" s="87"/>
      <c r="E610" s="87"/>
      <c r="F610" s="87"/>
    </row>
    <row r="611" spans="4:6" x14ac:dyDescent="0.25">
      <c r="D611" s="87"/>
      <c r="E611" s="87"/>
      <c r="F611" s="87"/>
    </row>
    <row r="612" spans="4:6" x14ac:dyDescent="0.25">
      <c r="D612" s="87"/>
      <c r="E612" s="87"/>
      <c r="F612" s="87"/>
    </row>
    <row r="613" spans="4:6" x14ac:dyDescent="0.25">
      <c r="D613" s="87"/>
      <c r="E613" s="87"/>
      <c r="F613" s="87"/>
    </row>
    <row r="614" spans="4:6" x14ac:dyDescent="0.25">
      <c r="D614" s="87"/>
      <c r="E614" s="87"/>
      <c r="F614" s="87"/>
    </row>
    <row r="615" spans="4:6" x14ac:dyDescent="0.25">
      <c r="D615" s="87"/>
      <c r="E615" s="87"/>
      <c r="F615" s="87"/>
    </row>
    <row r="616" spans="4:6" x14ac:dyDescent="0.25">
      <c r="D616" s="87"/>
      <c r="E616" s="87"/>
      <c r="F616" s="87"/>
    </row>
    <row r="617" spans="4:6" x14ac:dyDescent="0.25">
      <c r="D617" s="87"/>
      <c r="E617" s="87"/>
      <c r="F617" s="87"/>
    </row>
    <row r="618" spans="4:6" x14ac:dyDescent="0.25">
      <c r="D618" s="87"/>
      <c r="E618" s="87"/>
      <c r="F618" s="87"/>
    </row>
    <row r="619" spans="4:6" x14ac:dyDescent="0.25">
      <c r="D619" s="87"/>
      <c r="E619" s="87"/>
      <c r="F619" s="87"/>
    </row>
    <row r="620" spans="4:6" x14ac:dyDescent="0.25">
      <c r="D620" s="87"/>
      <c r="E620" s="87"/>
      <c r="F620" s="87"/>
    </row>
    <row r="621" spans="4:6" x14ac:dyDescent="0.25">
      <c r="D621" s="87"/>
      <c r="E621" s="87"/>
      <c r="F621" s="87"/>
    </row>
    <row r="622" spans="4:6" x14ac:dyDescent="0.25">
      <c r="D622" s="87"/>
      <c r="E622" s="87"/>
      <c r="F622" s="87"/>
    </row>
    <row r="623" spans="4:6" x14ac:dyDescent="0.25">
      <c r="D623" s="87"/>
      <c r="E623" s="87"/>
      <c r="F623" s="87"/>
    </row>
    <row r="624" spans="4:6" x14ac:dyDescent="0.25">
      <c r="D624" s="87"/>
      <c r="E624" s="87"/>
      <c r="F624" s="87"/>
    </row>
    <row r="625" spans="4:6" x14ac:dyDescent="0.25">
      <c r="D625" s="87"/>
      <c r="E625" s="87"/>
      <c r="F625" s="87"/>
    </row>
    <row r="626" spans="4:6" x14ac:dyDescent="0.25">
      <c r="D626" s="87"/>
      <c r="E626" s="87"/>
      <c r="F626" s="87"/>
    </row>
    <row r="627" spans="4:6" x14ac:dyDescent="0.25">
      <c r="D627" s="87"/>
      <c r="E627" s="87"/>
      <c r="F627" s="87"/>
    </row>
    <row r="628" spans="4:6" x14ac:dyDescent="0.25">
      <c r="D628" s="87"/>
      <c r="E628" s="87"/>
      <c r="F628" s="87"/>
    </row>
    <row r="629" spans="4:6" x14ac:dyDescent="0.25">
      <c r="D629" s="87"/>
      <c r="E629" s="87"/>
      <c r="F629" s="87"/>
    </row>
    <row r="630" spans="4:6" x14ac:dyDescent="0.25">
      <c r="D630" s="87"/>
      <c r="E630" s="87"/>
      <c r="F630" s="87"/>
    </row>
    <row r="631" spans="4:6" x14ac:dyDescent="0.25">
      <c r="D631" s="87"/>
      <c r="E631" s="87"/>
      <c r="F631" s="87"/>
    </row>
    <row r="632" spans="4:6" x14ac:dyDescent="0.25">
      <c r="D632" s="87"/>
      <c r="E632" s="87"/>
      <c r="F632" s="87"/>
    </row>
    <row r="633" spans="4:6" x14ac:dyDescent="0.25">
      <c r="D633" s="87"/>
      <c r="E633" s="87"/>
      <c r="F633" s="87"/>
    </row>
    <row r="634" spans="4:6" x14ac:dyDescent="0.25">
      <c r="D634" s="87"/>
      <c r="E634" s="87"/>
      <c r="F634" s="87"/>
    </row>
    <row r="635" spans="4:6" x14ac:dyDescent="0.25">
      <c r="D635" s="87"/>
      <c r="E635" s="87"/>
      <c r="F635" s="87"/>
    </row>
    <row r="636" spans="4:6" x14ac:dyDescent="0.25">
      <c r="D636" s="87"/>
      <c r="E636" s="87"/>
      <c r="F636" s="87"/>
    </row>
    <row r="637" spans="4:6" x14ac:dyDescent="0.25">
      <c r="D637" s="87"/>
      <c r="E637" s="87"/>
      <c r="F637" s="87"/>
    </row>
    <row r="638" spans="4:6" x14ac:dyDescent="0.25">
      <c r="D638" s="87"/>
      <c r="E638" s="87"/>
      <c r="F638" s="87"/>
    </row>
    <row r="639" spans="4:6" x14ac:dyDescent="0.25">
      <c r="D639" s="87"/>
      <c r="E639" s="87"/>
      <c r="F639" s="87"/>
    </row>
    <row r="640" spans="4:6" x14ac:dyDescent="0.25">
      <c r="D640" s="87"/>
      <c r="E640" s="87"/>
      <c r="F640" s="87"/>
    </row>
    <row r="641" spans="4:6" x14ac:dyDescent="0.25">
      <c r="D641" s="87"/>
      <c r="E641" s="87"/>
      <c r="F641" s="87"/>
    </row>
    <row r="642" spans="4:6" x14ac:dyDescent="0.25">
      <c r="D642" s="87"/>
      <c r="E642" s="87"/>
      <c r="F642" s="87"/>
    </row>
    <row r="643" spans="4:6" x14ac:dyDescent="0.25">
      <c r="D643" s="87"/>
      <c r="E643" s="87"/>
      <c r="F643" s="87"/>
    </row>
    <row r="644" spans="4:6" x14ac:dyDescent="0.25">
      <c r="D644" s="87"/>
      <c r="E644" s="87"/>
      <c r="F644" s="87"/>
    </row>
    <row r="645" spans="4:6" x14ac:dyDescent="0.25">
      <c r="D645" s="87"/>
      <c r="E645" s="87"/>
      <c r="F645" s="87"/>
    </row>
    <row r="646" spans="4:6" x14ac:dyDescent="0.25">
      <c r="D646" s="87"/>
      <c r="E646" s="87"/>
      <c r="F646" s="87"/>
    </row>
    <row r="647" spans="4:6" x14ac:dyDescent="0.25">
      <c r="D647" s="87"/>
      <c r="E647" s="87"/>
      <c r="F647" s="87"/>
    </row>
    <row r="648" spans="4:6" x14ac:dyDescent="0.25">
      <c r="D648" s="87"/>
      <c r="E648" s="87"/>
      <c r="F648" s="87"/>
    </row>
    <row r="649" spans="4:6" x14ac:dyDescent="0.25">
      <c r="D649" s="87"/>
      <c r="E649" s="87"/>
      <c r="F649" s="87"/>
    </row>
    <row r="650" spans="4:6" x14ac:dyDescent="0.25">
      <c r="D650" s="87"/>
      <c r="E650" s="87"/>
      <c r="F650" s="87"/>
    </row>
    <row r="651" spans="4:6" x14ac:dyDescent="0.25">
      <c r="D651" s="87"/>
      <c r="E651" s="87"/>
      <c r="F651" s="87"/>
    </row>
    <row r="652" spans="4:6" x14ac:dyDescent="0.25">
      <c r="D652" s="87"/>
      <c r="E652" s="87"/>
      <c r="F652" s="87"/>
    </row>
    <row r="653" spans="4:6" x14ac:dyDescent="0.25">
      <c r="D653" s="87"/>
      <c r="E653" s="87"/>
      <c r="F653" s="87"/>
    </row>
    <row r="654" spans="4:6" x14ac:dyDescent="0.25">
      <c r="D654" s="87"/>
      <c r="E654" s="87"/>
      <c r="F654" s="87"/>
    </row>
    <row r="655" spans="4:6" x14ac:dyDescent="0.25">
      <c r="D655" s="87"/>
      <c r="E655" s="87"/>
      <c r="F655" s="87"/>
    </row>
    <row r="656" spans="4:6" x14ac:dyDescent="0.25">
      <c r="D656" s="87"/>
      <c r="E656" s="87"/>
      <c r="F656" s="87"/>
    </row>
    <row r="657" spans="4:6" x14ac:dyDescent="0.25">
      <c r="D657" s="87"/>
      <c r="E657" s="87"/>
      <c r="F657" s="87"/>
    </row>
    <row r="658" spans="4:6" x14ac:dyDescent="0.25">
      <c r="D658" s="87"/>
      <c r="E658" s="87"/>
      <c r="F658" s="87"/>
    </row>
    <row r="659" spans="4:6" x14ac:dyDescent="0.25">
      <c r="D659" s="87"/>
      <c r="E659" s="87"/>
      <c r="F659" s="87"/>
    </row>
    <row r="660" spans="4:6" x14ac:dyDescent="0.25">
      <c r="D660" s="87"/>
      <c r="E660" s="87"/>
      <c r="F660" s="87"/>
    </row>
    <row r="661" spans="4:6" x14ac:dyDescent="0.25">
      <c r="D661" s="87"/>
      <c r="E661" s="87"/>
      <c r="F661" s="87"/>
    </row>
    <row r="662" spans="4:6" x14ac:dyDescent="0.25">
      <c r="D662" s="87"/>
      <c r="E662" s="87"/>
      <c r="F662" s="87"/>
    </row>
    <row r="663" spans="4:6" x14ac:dyDescent="0.25">
      <c r="D663" s="87"/>
      <c r="E663" s="87"/>
      <c r="F663" s="87"/>
    </row>
    <row r="664" spans="4:6" x14ac:dyDescent="0.25">
      <c r="D664" s="87"/>
      <c r="E664" s="87"/>
      <c r="F664" s="87"/>
    </row>
    <row r="665" spans="4:6" x14ac:dyDescent="0.25">
      <c r="D665" s="87"/>
      <c r="E665" s="87"/>
      <c r="F665" s="87"/>
    </row>
    <row r="666" spans="4:6" x14ac:dyDescent="0.25">
      <c r="D666" s="87"/>
      <c r="E666" s="87"/>
      <c r="F666" s="87"/>
    </row>
    <row r="667" spans="4:6" x14ac:dyDescent="0.25">
      <c r="D667" s="87"/>
      <c r="E667" s="87"/>
      <c r="F667" s="87"/>
    </row>
    <row r="668" spans="4:6" x14ac:dyDescent="0.25">
      <c r="D668" s="87"/>
      <c r="E668" s="87"/>
      <c r="F668" s="87"/>
    </row>
    <row r="669" spans="4:6" x14ac:dyDescent="0.25">
      <c r="D669" s="87"/>
      <c r="E669" s="87"/>
      <c r="F669" s="87"/>
    </row>
    <row r="670" spans="4:6" x14ac:dyDescent="0.25">
      <c r="D670" s="87"/>
      <c r="E670" s="87"/>
      <c r="F670" s="87"/>
    </row>
    <row r="671" spans="4:6" x14ac:dyDescent="0.25">
      <c r="D671" s="87"/>
      <c r="E671" s="87"/>
      <c r="F671" s="87"/>
    </row>
    <row r="672" spans="4:6" x14ac:dyDescent="0.25">
      <c r="D672" s="87"/>
      <c r="E672" s="87"/>
      <c r="F672" s="87"/>
    </row>
    <row r="673" spans="4:6" x14ac:dyDescent="0.25">
      <c r="D673" s="87"/>
      <c r="E673" s="87"/>
      <c r="F673" s="87"/>
    </row>
    <row r="674" spans="4:6" x14ac:dyDescent="0.25">
      <c r="D674" s="87"/>
      <c r="E674" s="87"/>
      <c r="F674" s="87"/>
    </row>
    <row r="675" spans="4:6" x14ac:dyDescent="0.25">
      <c r="D675" s="87"/>
      <c r="E675" s="87"/>
      <c r="F675" s="87"/>
    </row>
    <row r="676" spans="4:6" x14ac:dyDescent="0.25">
      <c r="D676" s="87"/>
      <c r="E676" s="87"/>
      <c r="F676" s="87"/>
    </row>
    <row r="677" spans="4:6" x14ac:dyDescent="0.25">
      <c r="D677" s="87"/>
      <c r="E677" s="87"/>
      <c r="F677" s="87"/>
    </row>
    <row r="678" spans="4:6" x14ac:dyDescent="0.25">
      <c r="D678" s="87"/>
      <c r="E678" s="87"/>
      <c r="F678" s="87"/>
    </row>
    <row r="679" spans="4:6" x14ac:dyDescent="0.25">
      <c r="D679" s="87"/>
      <c r="E679" s="87"/>
      <c r="F679" s="87"/>
    </row>
    <row r="680" spans="4:6" x14ac:dyDescent="0.25">
      <c r="D680" s="87"/>
      <c r="E680" s="87"/>
      <c r="F680" s="87"/>
    </row>
    <row r="681" spans="4:6" x14ac:dyDescent="0.25">
      <c r="D681" s="87"/>
      <c r="E681" s="87"/>
      <c r="F681" s="87"/>
    </row>
    <row r="682" spans="4:6" x14ac:dyDescent="0.25">
      <c r="D682" s="87"/>
      <c r="E682" s="87"/>
      <c r="F682" s="87"/>
    </row>
    <row r="683" spans="4:6" x14ac:dyDescent="0.25">
      <c r="D683" s="87"/>
      <c r="E683" s="87"/>
      <c r="F683" s="87"/>
    </row>
    <row r="684" spans="4:6" x14ac:dyDescent="0.25">
      <c r="D684" s="87"/>
      <c r="E684" s="87"/>
      <c r="F684" s="87"/>
    </row>
    <row r="685" spans="4:6" x14ac:dyDescent="0.25">
      <c r="D685" s="87"/>
      <c r="E685" s="87"/>
      <c r="F685" s="87"/>
    </row>
    <row r="686" spans="4:6" x14ac:dyDescent="0.25">
      <c r="D686" s="87"/>
      <c r="E686" s="87"/>
      <c r="F686" s="87"/>
    </row>
    <row r="687" spans="4:6" x14ac:dyDescent="0.25">
      <c r="D687" s="87"/>
      <c r="E687" s="87"/>
      <c r="F687" s="87"/>
    </row>
    <row r="688" spans="4:6" x14ac:dyDescent="0.25">
      <c r="D688" s="87"/>
      <c r="E688" s="87"/>
      <c r="F688" s="87"/>
    </row>
    <row r="689" spans="4:6" x14ac:dyDescent="0.25">
      <c r="D689" s="87"/>
      <c r="E689" s="87"/>
      <c r="F689" s="87"/>
    </row>
    <row r="690" spans="4:6" x14ac:dyDescent="0.25">
      <c r="D690" s="87"/>
      <c r="E690" s="87"/>
      <c r="F690" s="87"/>
    </row>
    <row r="691" spans="4:6" x14ac:dyDescent="0.25">
      <c r="D691" s="87"/>
      <c r="E691" s="87"/>
      <c r="F691" s="87"/>
    </row>
    <row r="692" spans="4:6" x14ac:dyDescent="0.25">
      <c r="D692" s="87"/>
      <c r="E692" s="87"/>
      <c r="F692" s="87"/>
    </row>
    <row r="693" spans="4:6" x14ac:dyDescent="0.25">
      <c r="D693" s="87"/>
      <c r="E693" s="87"/>
      <c r="F693" s="87"/>
    </row>
    <row r="694" spans="4:6" x14ac:dyDescent="0.25">
      <c r="D694" s="87"/>
      <c r="E694" s="87"/>
      <c r="F694" s="87"/>
    </row>
    <row r="695" spans="4:6" x14ac:dyDescent="0.25">
      <c r="D695" s="87"/>
      <c r="E695" s="87"/>
      <c r="F695" s="87"/>
    </row>
    <row r="696" spans="4:6" x14ac:dyDescent="0.25">
      <c r="D696" s="87"/>
      <c r="E696" s="87"/>
      <c r="F696" s="87"/>
    </row>
    <row r="697" spans="4:6" x14ac:dyDescent="0.25">
      <c r="D697" s="87"/>
      <c r="E697" s="87"/>
      <c r="F697" s="87"/>
    </row>
    <row r="698" spans="4:6" x14ac:dyDescent="0.25">
      <c r="D698" s="87"/>
      <c r="E698" s="87"/>
      <c r="F698" s="87"/>
    </row>
    <row r="699" spans="4:6" x14ac:dyDescent="0.25">
      <c r="D699" s="87"/>
      <c r="E699" s="87"/>
      <c r="F699" s="87"/>
    </row>
    <row r="700" spans="4:6" x14ac:dyDescent="0.25">
      <c r="D700" s="87"/>
      <c r="E700" s="87"/>
      <c r="F700" s="87"/>
    </row>
    <row r="701" spans="4:6" x14ac:dyDescent="0.25">
      <c r="D701" s="87"/>
      <c r="E701" s="87"/>
      <c r="F701" s="87"/>
    </row>
    <row r="702" spans="4:6" x14ac:dyDescent="0.25">
      <c r="D702" s="87"/>
      <c r="E702" s="87"/>
      <c r="F702" s="87"/>
    </row>
    <row r="703" spans="4:6" x14ac:dyDescent="0.25">
      <c r="D703" s="87"/>
      <c r="E703" s="87"/>
      <c r="F703" s="87"/>
    </row>
    <row r="704" spans="4:6" x14ac:dyDescent="0.25">
      <c r="D704" s="87"/>
      <c r="E704" s="87"/>
      <c r="F704" s="87"/>
    </row>
    <row r="705" spans="4:6" x14ac:dyDescent="0.25">
      <c r="D705" s="87"/>
      <c r="E705" s="87"/>
      <c r="F705" s="87"/>
    </row>
    <row r="706" spans="4:6" x14ac:dyDescent="0.25">
      <c r="D706" s="87"/>
      <c r="E706" s="87"/>
      <c r="F706" s="87"/>
    </row>
    <row r="707" spans="4:6" x14ac:dyDescent="0.25">
      <c r="D707" s="87"/>
      <c r="E707" s="87"/>
      <c r="F707" s="87"/>
    </row>
    <row r="708" spans="4:6" x14ac:dyDescent="0.25">
      <c r="D708" s="87"/>
      <c r="E708" s="87"/>
      <c r="F708" s="87"/>
    </row>
    <row r="709" spans="4:6" x14ac:dyDescent="0.25">
      <c r="D709" s="87"/>
      <c r="E709" s="87"/>
      <c r="F709" s="87"/>
    </row>
    <row r="710" spans="4:6" x14ac:dyDescent="0.25">
      <c r="D710" s="87"/>
      <c r="E710" s="87"/>
      <c r="F710" s="87"/>
    </row>
    <row r="711" spans="4:6" x14ac:dyDescent="0.25">
      <c r="D711" s="87"/>
      <c r="E711" s="87"/>
      <c r="F711" s="87"/>
    </row>
    <row r="712" spans="4:6" x14ac:dyDescent="0.25">
      <c r="D712" s="87"/>
      <c r="E712" s="87"/>
      <c r="F712" s="87"/>
    </row>
    <row r="713" spans="4:6" x14ac:dyDescent="0.25">
      <c r="D713" s="87"/>
      <c r="E713" s="87"/>
      <c r="F713" s="87"/>
    </row>
    <row r="714" spans="4:6" x14ac:dyDescent="0.25">
      <c r="D714" s="87"/>
      <c r="E714" s="87"/>
      <c r="F714" s="87"/>
    </row>
    <row r="715" spans="4:6" x14ac:dyDescent="0.25">
      <c r="D715" s="87"/>
      <c r="E715" s="87"/>
      <c r="F715" s="87"/>
    </row>
    <row r="716" spans="4:6" x14ac:dyDescent="0.25">
      <c r="D716" s="87"/>
      <c r="E716" s="87"/>
      <c r="F716" s="87"/>
    </row>
    <row r="717" spans="4:6" x14ac:dyDescent="0.25">
      <c r="D717" s="87"/>
      <c r="E717" s="87"/>
      <c r="F717" s="87"/>
    </row>
    <row r="718" spans="4:6" x14ac:dyDescent="0.25">
      <c r="D718" s="87"/>
      <c r="E718" s="87"/>
      <c r="F718" s="87"/>
    </row>
    <row r="719" spans="4:6" x14ac:dyDescent="0.25">
      <c r="D719" s="87"/>
      <c r="E719" s="87"/>
      <c r="F719" s="87"/>
    </row>
    <row r="720" spans="4:6" x14ac:dyDescent="0.25">
      <c r="D720" s="87"/>
      <c r="E720" s="87"/>
      <c r="F720" s="87"/>
    </row>
    <row r="721" spans="4:6" x14ac:dyDescent="0.25">
      <c r="D721" s="87"/>
      <c r="E721" s="87"/>
      <c r="F721" s="87"/>
    </row>
    <row r="722" spans="4:6" x14ac:dyDescent="0.25">
      <c r="D722" s="87"/>
      <c r="E722" s="87"/>
      <c r="F722" s="87"/>
    </row>
    <row r="723" spans="4:6" x14ac:dyDescent="0.25">
      <c r="D723" s="87"/>
      <c r="E723" s="87"/>
      <c r="F723" s="87"/>
    </row>
    <row r="724" spans="4:6" x14ac:dyDescent="0.25">
      <c r="D724" s="87"/>
      <c r="E724" s="87"/>
      <c r="F724" s="87"/>
    </row>
    <row r="725" spans="4:6" x14ac:dyDescent="0.25">
      <c r="D725" s="87"/>
      <c r="E725" s="87"/>
      <c r="F725" s="87"/>
    </row>
    <row r="726" spans="4:6" x14ac:dyDescent="0.25">
      <c r="D726" s="87"/>
      <c r="E726" s="87"/>
      <c r="F726" s="87"/>
    </row>
    <row r="727" spans="4:6" x14ac:dyDescent="0.25">
      <c r="D727" s="87"/>
      <c r="E727" s="87"/>
      <c r="F727" s="87"/>
    </row>
    <row r="728" spans="4:6" x14ac:dyDescent="0.25">
      <c r="D728" s="87"/>
      <c r="E728" s="87"/>
      <c r="F728" s="87"/>
    </row>
    <row r="729" spans="4:6" x14ac:dyDescent="0.25">
      <c r="D729" s="87"/>
      <c r="E729" s="87"/>
      <c r="F729" s="87"/>
    </row>
    <row r="730" spans="4:6" x14ac:dyDescent="0.25">
      <c r="D730" s="87"/>
      <c r="E730" s="87"/>
      <c r="F730" s="87"/>
    </row>
    <row r="731" spans="4:6" x14ac:dyDescent="0.25">
      <c r="D731" s="87"/>
      <c r="E731" s="87"/>
      <c r="F731" s="87"/>
    </row>
    <row r="732" spans="4:6" x14ac:dyDescent="0.25">
      <c r="D732" s="87"/>
      <c r="E732" s="87"/>
      <c r="F732" s="87"/>
    </row>
    <row r="733" spans="4:6" x14ac:dyDescent="0.25">
      <c r="D733" s="87"/>
      <c r="E733" s="87"/>
      <c r="F733" s="87"/>
    </row>
    <row r="734" spans="4:6" x14ac:dyDescent="0.25">
      <c r="D734" s="87"/>
      <c r="E734" s="87"/>
      <c r="F734" s="87"/>
    </row>
    <row r="735" spans="4:6" x14ac:dyDescent="0.25">
      <c r="D735" s="87"/>
      <c r="E735" s="87"/>
      <c r="F735" s="87"/>
    </row>
    <row r="736" spans="4:6" x14ac:dyDescent="0.25">
      <c r="D736" s="87"/>
      <c r="E736" s="87"/>
      <c r="F736" s="87"/>
    </row>
    <row r="737" spans="4:6" x14ac:dyDescent="0.25">
      <c r="D737" s="87"/>
      <c r="E737" s="87"/>
      <c r="F737" s="87"/>
    </row>
    <row r="738" spans="4:6" x14ac:dyDescent="0.25">
      <c r="D738" s="87"/>
      <c r="E738" s="87"/>
      <c r="F738" s="87"/>
    </row>
    <row r="739" spans="4:6" x14ac:dyDescent="0.25">
      <c r="D739" s="87"/>
      <c r="E739" s="87"/>
      <c r="F739" s="87"/>
    </row>
    <row r="740" spans="4:6" x14ac:dyDescent="0.25">
      <c r="D740" s="87"/>
      <c r="E740" s="87"/>
      <c r="F740" s="87"/>
    </row>
    <row r="741" spans="4:6" x14ac:dyDescent="0.25">
      <c r="D741" s="87"/>
      <c r="E741" s="87"/>
      <c r="F741" s="87"/>
    </row>
    <row r="742" spans="4:6" x14ac:dyDescent="0.25">
      <c r="D742" s="87"/>
      <c r="E742" s="87"/>
      <c r="F742" s="87"/>
    </row>
    <row r="743" spans="4:6" x14ac:dyDescent="0.25">
      <c r="D743" s="87"/>
      <c r="E743" s="87"/>
      <c r="F743" s="87"/>
    </row>
    <row r="744" spans="4:6" x14ac:dyDescent="0.25">
      <c r="D744" s="87"/>
      <c r="E744" s="87"/>
      <c r="F744" s="87"/>
    </row>
    <row r="745" spans="4:6" x14ac:dyDescent="0.25">
      <c r="D745" s="87"/>
      <c r="E745" s="87"/>
      <c r="F745" s="87"/>
    </row>
    <row r="746" spans="4:6" x14ac:dyDescent="0.25">
      <c r="D746" s="87"/>
      <c r="E746" s="87"/>
      <c r="F746" s="87"/>
    </row>
    <row r="747" spans="4:6" x14ac:dyDescent="0.25">
      <c r="D747" s="87"/>
      <c r="E747" s="87"/>
      <c r="F747" s="87"/>
    </row>
    <row r="748" spans="4:6" x14ac:dyDescent="0.25">
      <c r="D748" s="87"/>
      <c r="E748" s="87"/>
      <c r="F748" s="87"/>
    </row>
    <row r="749" spans="4:6" x14ac:dyDescent="0.25">
      <c r="D749" s="87"/>
      <c r="E749" s="87"/>
      <c r="F749" s="87"/>
    </row>
    <row r="750" spans="4:6" x14ac:dyDescent="0.25">
      <c r="D750" s="87"/>
      <c r="E750" s="87"/>
      <c r="F750" s="87"/>
    </row>
    <row r="751" spans="4:6" x14ac:dyDescent="0.25">
      <c r="D751" s="87"/>
      <c r="E751" s="87"/>
      <c r="F751" s="87"/>
    </row>
    <row r="752" spans="4:6" x14ac:dyDescent="0.25">
      <c r="D752" s="87"/>
      <c r="E752" s="87"/>
      <c r="F752" s="87"/>
    </row>
    <row r="753" spans="4:6" x14ac:dyDescent="0.25">
      <c r="D753" s="87"/>
      <c r="E753" s="87"/>
      <c r="F753" s="87"/>
    </row>
    <row r="754" spans="4:6" x14ac:dyDescent="0.25">
      <c r="D754" s="87"/>
      <c r="E754" s="87"/>
      <c r="F754" s="87"/>
    </row>
    <row r="755" spans="4:6" x14ac:dyDescent="0.25">
      <c r="D755" s="87"/>
      <c r="E755" s="87"/>
      <c r="F755" s="87"/>
    </row>
    <row r="756" spans="4:6" x14ac:dyDescent="0.25">
      <c r="D756" s="87"/>
      <c r="E756" s="87"/>
      <c r="F756" s="87"/>
    </row>
    <row r="757" spans="4:6" x14ac:dyDescent="0.25">
      <c r="D757" s="87"/>
      <c r="E757" s="87"/>
      <c r="F757" s="87"/>
    </row>
    <row r="758" spans="4:6" x14ac:dyDescent="0.25">
      <c r="D758" s="87"/>
      <c r="E758" s="87"/>
      <c r="F758" s="87"/>
    </row>
    <row r="759" spans="4:6" x14ac:dyDescent="0.25">
      <c r="D759" s="87"/>
      <c r="E759" s="87"/>
      <c r="F759" s="87"/>
    </row>
    <row r="760" spans="4:6" x14ac:dyDescent="0.25">
      <c r="D760" s="87"/>
      <c r="E760" s="87"/>
      <c r="F760" s="87"/>
    </row>
    <row r="761" spans="4:6" x14ac:dyDescent="0.25">
      <c r="D761" s="87"/>
      <c r="E761" s="87"/>
      <c r="F761" s="87"/>
    </row>
    <row r="762" spans="4:6" x14ac:dyDescent="0.25">
      <c r="D762" s="87"/>
      <c r="E762" s="87"/>
      <c r="F762" s="87"/>
    </row>
    <row r="763" spans="4:6" x14ac:dyDescent="0.25">
      <c r="D763" s="87"/>
      <c r="E763" s="87"/>
      <c r="F763" s="87"/>
    </row>
    <row r="764" spans="4:6" x14ac:dyDescent="0.25">
      <c r="D764" s="87"/>
      <c r="E764" s="87"/>
      <c r="F764" s="87"/>
    </row>
    <row r="765" spans="4:6" x14ac:dyDescent="0.25">
      <c r="D765" s="87"/>
      <c r="E765" s="87"/>
      <c r="F765" s="87"/>
    </row>
    <row r="766" spans="4:6" x14ac:dyDescent="0.25">
      <c r="D766" s="87"/>
      <c r="E766" s="87"/>
      <c r="F766" s="87"/>
    </row>
    <row r="767" spans="4:6" x14ac:dyDescent="0.25">
      <c r="D767" s="87"/>
      <c r="E767" s="87"/>
      <c r="F767" s="87"/>
    </row>
    <row r="768" spans="4:6" x14ac:dyDescent="0.25">
      <c r="D768" s="87"/>
      <c r="E768" s="87"/>
      <c r="F768" s="87"/>
    </row>
    <row r="769" spans="4:6" x14ac:dyDescent="0.25">
      <c r="D769" s="87"/>
      <c r="E769" s="87"/>
      <c r="F769" s="87"/>
    </row>
    <row r="770" spans="4:6" x14ac:dyDescent="0.25">
      <c r="D770" s="87"/>
      <c r="E770" s="87"/>
      <c r="F770" s="87"/>
    </row>
    <row r="771" spans="4:6" x14ac:dyDescent="0.25">
      <c r="D771" s="87"/>
      <c r="E771" s="87"/>
      <c r="F771" s="87"/>
    </row>
    <row r="772" spans="4:6" x14ac:dyDescent="0.25">
      <c r="D772" s="87"/>
      <c r="E772" s="87"/>
      <c r="F772" s="87"/>
    </row>
    <row r="773" spans="4:6" x14ac:dyDescent="0.25">
      <c r="D773" s="87"/>
      <c r="E773" s="87"/>
      <c r="F773" s="87"/>
    </row>
    <row r="774" spans="4:6" x14ac:dyDescent="0.25">
      <c r="D774" s="87"/>
      <c r="E774" s="87"/>
      <c r="F774" s="87"/>
    </row>
    <row r="775" spans="4:6" x14ac:dyDescent="0.25">
      <c r="D775" s="87"/>
      <c r="E775" s="87"/>
      <c r="F775" s="87"/>
    </row>
    <row r="776" spans="4:6" x14ac:dyDescent="0.25">
      <c r="D776" s="87"/>
      <c r="E776" s="87"/>
      <c r="F776" s="87"/>
    </row>
    <row r="777" spans="4:6" x14ac:dyDescent="0.25">
      <c r="D777" s="87"/>
      <c r="E777" s="87"/>
      <c r="F777" s="87"/>
    </row>
    <row r="778" spans="4:6" x14ac:dyDescent="0.25">
      <c r="D778" s="87"/>
      <c r="E778" s="87"/>
      <c r="F778" s="87"/>
    </row>
    <row r="779" spans="4:6" x14ac:dyDescent="0.25">
      <c r="D779" s="87"/>
      <c r="E779" s="87"/>
      <c r="F779" s="87"/>
    </row>
    <row r="780" spans="4:6" x14ac:dyDescent="0.25">
      <c r="D780" s="87"/>
      <c r="E780" s="87"/>
      <c r="F780" s="87"/>
    </row>
    <row r="781" spans="4:6" x14ac:dyDescent="0.25">
      <c r="D781" s="87"/>
      <c r="E781" s="87"/>
      <c r="F781" s="87"/>
    </row>
    <row r="782" spans="4:6" x14ac:dyDescent="0.25">
      <c r="D782" s="87"/>
      <c r="E782" s="87"/>
      <c r="F782" s="87"/>
    </row>
    <row r="783" spans="4:6" x14ac:dyDescent="0.25">
      <c r="D783" s="87"/>
      <c r="E783" s="87"/>
      <c r="F783" s="87"/>
    </row>
    <row r="784" spans="4:6" x14ac:dyDescent="0.25">
      <c r="D784" s="87"/>
      <c r="E784" s="87"/>
      <c r="F784" s="87"/>
    </row>
    <row r="785" spans="4:6" x14ac:dyDescent="0.25">
      <c r="D785" s="87"/>
      <c r="E785" s="87"/>
      <c r="F785" s="87"/>
    </row>
    <row r="786" spans="4:6" x14ac:dyDescent="0.25">
      <c r="D786" s="87"/>
      <c r="E786" s="87"/>
      <c r="F786" s="87"/>
    </row>
    <row r="787" spans="4:6" x14ac:dyDescent="0.25">
      <c r="D787" s="87"/>
      <c r="E787" s="87"/>
      <c r="F787" s="87"/>
    </row>
    <row r="788" spans="4:6" x14ac:dyDescent="0.25">
      <c r="D788" s="87"/>
      <c r="E788" s="87"/>
      <c r="F788" s="87"/>
    </row>
    <row r="789" spans="4:6" x14ac:dyDescent="0.25">
      <c r="D789" s="87"/>
      <c r="E789" s="87"/>
      <c r="F789" s="87"/>
    </row>
    <row r="790" spans="4:6" x14ac:dyDescent="0.25">
      <c r="D790" s="87"/>
      <c r="E790" s="87"/>
      <c r="F790" s="87"/>
    </row>
    <row r="791" spans="4:6" x14ac:dyDescent="0.25">
      <c r="D791" s="87"/>
      <c r="E791" s="87"/>
      <c r="F791" s="87"/>
    </row>
    <row r="792" spans="4:6" x14ac:dyDescent="0.25">
      <c r="D792" s="87"/>
      <c r="E792" s="87"/>
      <c r="F792" s="87"/>
    </row>
    <row r="793" spans="4:6" x14ac:dyDescent="0.25">
      <c r="D793" s="87"/>
      <c r="E793" s="87"/>
      <c r="F793" s="87"/>
    </row>
    <row r="794" spans="4:6" x14ac:dyDescent="0.25">
      <c r="D794" s="87"/>
      <c r="E794" s="87"/>
      <c r="F794" s="87"/>
    </row>
    <row r="795" spans="4:6" x14ac:dyDescent="0.25">
      <c r="D795" s="87"/>
      <c r="E795" s="87"/>
      <c r="F795" s="87"/>
    </row>
    <row r="796" spans="4:6" x14ac:dyDescent="0.25">
      <c r="D796" s="87"/>
      <c r="E796" s="87"/>
      <c r="F796" s="87"/>
    </row>
    <row r="797" spans="4:6" x14ac:dyDescent="0.25">
      <c r="D797" s="87"/>
      <c r="E797" s="87"/>
      <c r="F797" s="87"/>
    </row>
    <row r="798" spans="4:6" x14ac:dyDescent="0.25">
      <c r="D798" s="87"/>
      <c r="E798" s="87"/>
      <c r="F798" s="87"/>
    </row>
    <row r="799" spans="4:6" x14ac:dyDescent="0.25">
      <c r="D799" s="87"/>
      <c r="E799" s="87"/>
      <c r="F799" s="87"/>
    </row>
    <row r="800" spans="4:6" x14ac:dyDescent="0.25">
      <c r="D800" s="87"/>
      <c r="E800" s="87"/>
      <c r="F800" s="87"/>
    </row>
    <row r="801" spans="4:6" x14ac:dyDescent="0.25">
      <c r="D801" s="87"/>
      <c r="E801" s="87"/>
      <c r="F801" s="87"/>
    </row>
    <row r="802" spans="4:6" x14ac:dyDescent="0.25">
      <c r="D802" s="87"/>
      <c r="E802" s="87"/>
      <c r="F802" s="87"/>
    </row>
    <row r="803" spans="4:6" x14ac:dyDescent="0.25">
      <c r="D803" s="87"/>
      <c r="E803" s="87"/>
      <c r="F803" s="87"/>
    </row>
    <row r="804" spans="4:6" x14ac:dyDescent="0.25">
      <c r="D804" s="87"/>
      <c r="E804" s="87"/>
      <c r="F804" s="87"/>
    </row>
    <row r="805" spans="4:6" x14ac:dyDescent="0.25">
      <c r="D805" s="87"/>
      <c r="E805" s="87"/>
      <c r="F805" s="87"/>
    </row>
    <row r="806" spans="4:6" x14ac:dyDescent="0.25">
      <c r="D806" s="87"/>
      <c r="E806" s="87"/>
      <c r="F806" s="87"/>
    </row>
    <row r="807" spans="4:6" x14ac:dyDescent="0.25">
      <c r="D807" s="87"/>
      <c r="E807" s="87"/>
      <c r="F807" s="87"/>
    </row>
    <row r="808" spans="4:6" x14ac:dyDescent="0.25">
      <c r="D808" s="87"/>
      <c r="E808" s="87"/>
      <c r="F808" s="87"/>
    </row>
    <row r="809" spans="4:6" x14ac:dyDescent="0.25">
      <c r="D809" s="87"/>
      <c r="E809" s="87"/>
      <c r="F809" s="87"/>
    </row>
    <row r="810" spans="4:6" x14ac:dyDescent="0.25">
      <c r="D810" s="87"/>
      <c r="E810" s="87"/>
      <c r="F810" s="87"/>
    </row>
    <row r="811" spans="4:6" x14ac:dyDescent="0.25">
      <c r="D811" s="87"/>
      <c r="E811" s="87"/>
      <c r="F811" s="87"/>
    </row>
    <row r="812" spans="4:6" x14ac:dyDescent="0.25">
      <c r="D812" s="87"/>
      <c r="E812" s="87"/>
      <c r="F812" s="87"/>
    </row>
    <row r="813" spans="4:6" x14ac:dyDescent="0.25">
      <c r="D813" s="87"/>
      <c r="E813" s="87"/>
      <c r="F813" s="87"/>
    </row>
    <row r="814" spans="4:6" x14ac:dyDescent="0.25">
      <c r="D814" s="87"/>
      <c r="E814" s="87"/>
      <c r="F814" s="87"/>
    </row>
    <row r="815" spans="4:6" x14ac:dyDescent="0.25">
      <c r="D815" s="87"/>
      <c r="E815" s="87"/>
      <c r="F815" s="87"/>
    </row>
    <row r="816" spans="4:6" x14ac:dyDescent="0.25">
      <c r="D816" s="87"/>
      <c r="E816" s="87"/>
      <c r="F816" s="87"/>
    </row>
    <row r="817" spans="4:6" x14ac:dyDescent="0.25">
      <c r="D817" s="87"/>
      <c r="E817" s="87"/>
      <c r="F817" s="87"/>
    </row>
    <row r="818" spans="4:6" x14ac:dyDescent="0.25">
      <c r="D818" s="87"/>
      <c r="E818" s="87"/>
      <c r="F818" s="87"/>
    </row>
    <row r="819" spans="4:6" x14ac:dyDescent="0.25">
      <c r="D819" s="87"/>
      <c r="E819" s="87"/>
      <c r="F819" s="87"/>
    </row>
    <row r="820" spans="4:6" x14ac:dyDescent="0.25">
      <c r="D820" s="87"/>
      <c r="E820" s="87"/>
      <c r="F820" s="87"/>
    </row>
    <row r="821" spans="4:6" x14ac:dyDescent="0.25">
      <c r="D821" s="87"/>
      <c r="E821" s="87"/>
      <c r="F821" s="87"/>
    </row>
    <row r="822" spans="4:6" x14ac:dyDescent="0.25">
      <c r="D822" s="87"/>
      <c r="E822" s="87"/>
      <c r="F822" s="87"/>
    </row>
    <row r="823" spans="4:6" x14ac:dyDescent="0.25">
      <c r="D823" s="87"/>
      <c r="E823" s="87"/>
      <c r="F823" s="87"/>
    </row>
    <row r="824" spans="4:6" x14ac:dyDescent="0.25">
      <c r="D824" s="87"/>
      <c r="E824" s="87"/>
      <c r="F824" s="87"/>
    </row>
    <row r="825" spans="4:6" x14ac:dyDescent="0.25">
      <c r="D825" s="87"/>
      <c r="E825" s="87"/>
      <c r="F825" s="87"/>
    </row>
    <row r="826" spans="4:6" x14ac:dyDescent="0.25">
      <c r="D826" s="87"/>
      <c r="E826" s="87"/>
      <c r="F826" s="87"/>
    </row>
    <row r="827" spans="4:6" x14ac:dyDescent="0.25">
      <c r="D827" s="87"/>
      <c r="E827" s="87"/>
      <c r="F827" s="87"/>
    </row>
    <row r="828" spans="4:6" x14ac:dyDescent="0.25">
      <c r="D828" s="87"/>
      <c r="E828" s="87"/>
      <c r="F828" s="87"/>
    </row>
    <row r="829" spans="4:6" x14ac:dyDescent="0.25">
      <c r="D829" s="87"/>
      <c r="E829" s="87"/>
      <c r="F829" s="87"/>
    </row>
    <row r="830" spans="4:6" x14ac:dyDescent="0.25">
      <c r="D830" s="87"/>
      <c r="E830" s="87"/>
      <c r="F830" s="87"/>
    </row>
    <row r="831" spans="4:6" x14ac:dyDescent="0.25">
      <c r="D831" s="87"/>
      <c r="E831" s="87"/>
      <c r="F831" s="87"/>
    </row>
    <row r="832" spans="4:6" x14ac:dyDescent="0.25">
      <c r="D832" s="87"/>
      <c r="E832" s="87"/>
      <c r="F832" s="87"/>
    </row>
    <row r="833" spans="4:6" x14ac:dyDescent="0.25">
      <c r="D833" s="87"/>
      <c r="E833" s="87"/>
      <c r="F833" s="87"/>
    </row>
    <row r="834" spans="4:6" x14ac:dyDescent="0.25">
      <c r="D834" s="87"/>
      <c r="E834" s="87"/>
      <c r="F834" s="87"/>
    </row>
    <row r="835" spans="4:6" x14ac:dyDescent="0.25">
      <c r="D835" s="87"/>
      <c r="E835" s="87"/>
      <c r="F835" s="87"/>
    </row>
    <row r="836" spans="4:6" x14ac:dyDescent="0.25">
      <c r="D836" s="87"/>
      <c r="E836" s="87"/>
      <c r="F836" s="87"/>
    </row>
    <row r="837" spans="4:6" x14ac:dyDescent="0.25">
      <c r="D837" s="87"/>
      <c r="E837" s="87"/>
      <c r="F837" s="87"/>
    </row>
    <row r="838" spans="4:6" x14ac:dyDescent="0.25">
      <c r="D838" s="87"/>
      <c r="E838" s="87"/>
      <c r="F838" s="87"/>
    </row>
    <row r="839" spans="4:6" x14ac:dyDescent="0.25">
      <c r="D839" s="87"/>
      <c r="E839" s="87"/>
      <c r="F839" s="87"/>
    </row>
    <row r="840" spans="4:6" x14ac:dyDescent="0.25">
      <c r="D840" s="87"/>
      <c r="E840" s="87"/>
      <c r="F840" s="87"/>
    </row>
    <row r="841" spans="4:6" x14ac:dyDescent="0.25">
      <c r="D841" s="87"/>
      <c r="E841" s="87"/>
      <c r="F841" s="87"/>
    </row>
    <row r="842" spans="4:6" x14ac:dyDescent="0.25">
      <c r="D842" s="87"/>
      <c r="E842" s="87"/>
      <c r="F842" s="87"/>
    </row>
    <row r="843" spans="4:6" x14ac:dyDescent="0.25">
      <c r="D843" s="87"/>
      <c r="E843" s="87"/>
      <c r="F843" s="87"/>
    </row>
    <row r="844" spans="4:6" x14ac:dyDescent="0.25">
      <c r="D844" s="87"/>
      <c r="E844" s="87"/>
      <c r="F844" s="87"/>
    </row>
    <row r="845" spans="4:6" x14ac:dyDescent="0.25">
      <c r="D845" s="87"/>
      <c r="E845" s="87"/>
      <c r="F845" s="87"/>
    </row>
    <row r="846" spans="4:6" x14ac:dyDescent="0.25">
      <c r="D846" s="87"/>
      <c r="E846" s="87"/>
      <c r="F846" s="87"/>
    </row>
    <row r="847" spans="4:6" x14ac:dyDescent="0.25">
      <c r="D847" s="87"/>
      <c r="E847" s="87"/>
      <c r="F847" s="87"/>
    </row>
    <row r="848" spans="4:6" x14ac:dyDescent="0.25">
      <c r="D848" s="87"/>
      <c r="E848" s="87"/>
      <c r="F848" s="87"/>
    </row>
    <row r="849" spans="4:6" x14ac:dyDescent="0.25">
      <c r="D849" s="87"/>
      <c r="E849" s="87"/>
      <c r="F849" s="87"/>
    </row>
    <row r="850" spans="4:6" x14ac:dyDescent="0.25">
      <c r="D850" s="87"/>
      <c r="E850" s="87"/>
      <c r="F850" s="87"/>
    </row>
    <row r="851" spans="4:6" x14ac:dyDescent="0.25">
      <c r="D851" s="87"/>
      <c r="E851" s="87"/>
      <c r="F851" s="87"/>
    </row>
    <row r="852" spans="4:6" x14ac:dyDescent="0.25">
      <c r="D852" s="87"/>
      <c r="E852" s="87"/>
      <c r="F852" s="87"/>
    </row>
    <row r="853" spans="4:6" x14ac:dyDescent="0.25">
      <c r="D853" s="87"/>
      <c r="E853" s="87"/>
      <c r="F853" s="87"/>
    </row>
    <row r="854" spans="4:6" x14ac:dyDescent="0.25">
      <c r="D854" s="87"/>
      <c r="E854" s="87"/>
      <c r="F854" s="87"/>
    </row>
    <row r="855" spans="4:6" x14ac:dyDescent="0.25">
      <c r="D855" s="87"/>
      <c r="E855" s="87"/>
      <c r="F855" s="87"/>
    </row>
    <row r="856" spans="4:6" x14ac:dyDescent="0.25">
      <c r="D856" s="87"/>
      <c r="E856" s="87"/>
      <c r="F856" s="87"/>
    </row>
    <row r="857" spans="4:6" x14ac:dyDescent="0.25">
      <c r="D857" s="87"/>
      <c r="E857" s="87"/>
      <c r="F857" s="87"/>
    </row>
    <row r="858" spans="4:6" x14ac:dyDescent="0.25">
      <c r="D858" s="87"/>
      <c r="E858" s="87"/>
      <c r="F858" s="87"/>
    </row>
    <row r="859" spans="4:6" x14ac:dyDescent="0.25">
      <c r="D859" s="87"/>
      <c r="E859" s="87"/>
      <c r="F859" s="87"/>
    </row>
    <row r="860" spans="4:6" x14ac:dyDescent="0.25">
      <c r="D860" s="87"/>
      <c r="E860" s="87"/>
      <c r="F860" s="87"/>
    </row>
    <row r="861" spans="4:6" x14ac:dyDescent="0.25">
      <c r="D861" s="87"/>
      <c r="E861" s="87"/>
      <c r="F861" s="87"/>
    </row>
    <row r="862" spans="4:6" x14ac:dyDescent="0.25">
      <c r="D862" s="87"/>
      <c r="E862" s="87"/>
      <c r="F862" s="87"/>
    </row>
    <row r="863" spans="4:6" x14ac:dyDescent="0.25">
      <c r="D863" s="87"/>
      <c r="E863" s="87"/>
      <c r="F863" s="87"/>
    </row>
    <row r="864" spans="4:6" x14ac:dyDescent="0.25">
      <c r="D864" s="87"/>
      <c r="E864" s="87"/>
      <c r="F864" s="87"/>
    </row>
    <row r="865" spans="4:6" x14ac:dyDescent="0.25">
      <c r="D865" s="87"/>
      <c r="E865" s="87"/>
      <c r="F865" s="87"/>
    </row>
    <row r="866" spans="4:6" x14ac:dyDescent="0.25">
      <c r="D866" s="87"/>
      <c r="E866" s="87"/>
      <c r="F866" s="87"/>
    </row>
    <row r="867" spans="4:6" x14ac:dyDescent="0.25">
      <c r="D867" s="87"/>
      <c r="E867" s="87"/>
      <c r="F867" s="87"/>
    </row>
    <row r="868" spans="4:6" x14ac:dyDescent="0.25">
      <c r="D868" s="87"/>
      <c r="E868" s="87"/>
      <c r="F868" s="87"/>
    </row>
    <row r="869" spans="4:6" x14ac:dyDescent="0.25">
      <c r="D869" s="87"/>
      <c r="E869" s="87"/>
      <c r="F869" s="87"/>
    </row>
    <row r="870" spans="4:6" x14ac:dyDescent="0.25">
      <c r="D870" s="87"/>
      <c r="E870" s="87"/>
      <c r="F870" s="87"/>
    </row>
    <row r="871" spans="4:6" x14ac:dyDescent="0.25">
      <c r="D871" s="87"/>
      <c r="E871" s="87"/>
      <c r="F871" s="87"/>
    </row>
    <row r="872" spans="4:6" x14ac:dyDescent="0.25">
      <c r="D872" s="87"/>
      <c r="E872" s="87"/>
      <c r="F872" s="87"/>
    </row>
    <row r="873" spans="4:6" x14ac:dyDescent="0.25">
      <c r="D873" s="87"/>
      <c r="E873" s="87"/>
      <c r="F873" s="87"/>
    </row>
    <row r="874" spans="4:6" x14ac:dyDescent="0.25">
      <c r="D874" s="87"/>
      <c r="E874" s="87"/>
      <c r="F874" s="87"/>
    </row>
    <row r="875" spans="4:6" x14ac:dyDescent="0.25">
      <c r="D875" s="87"/>
      <c r="E875" s="87"/>
      <c r="F875" s="87"/>
    </row>
    <row r="876" spans="4:6" x14ac:dyDescent="0.25">
      <c r="D876" s="87"/>
      <c r="E876" s="87"/>
      <c r="F876" s="87"/>
    </row>
    <row r="877" spans="4:6" x14ac:dyDescent="0.25">
      <c r="D877" s="87"/>
      <c r="E877" s="87"/>
      <c r="F877" s="87"/>
    </row>
    <row r="878" spans="4:6" x14ac:dyDescent="0.25">
      <c r="D878" s="87"/>
      <c r="E878" s="87"/>
      <c r="F878" s="87"/>
    </row>
    <row r="879" spans="4:6" x14ac:dyDescent="0.25">
      <c r="D879" s="87"/>
      <c r="E879" s="87"/>
      <c r="F879" s="87"/>
    </row>
    <row r="880" spans="4:6" x14ac:dyDescent="0.25">
      <c r="D880" s="87"/>
      <c r="E880" s="87"/>
      <c r="F880" s="87"/>
    </row>
    <row r="881" spans="4:6" x14ac:dyDescent="0.25">
      <c r="D881" s="87"/>
      <c r="E881" s="87"/>
      <c r="F881" s="87"/>
    </row>
    <row r="882" spans="4:6" x14ac:dyDescent="0.25">
      <c r="D882" s="87"/>
      <c r="E882" s="87"/>
      <c r="F882" s="87"/>
    </row>
    <row r="883" spans="4:6" x14ac:dyDescent="0.25">
      <c r="D883" s="87"/>
      <c r="E883" s="87"/>
      <c r="F883" s="87"/>
    </row>
    <row r="884" spans="4:6" x14ac:dyDescent="0.25">
      <c r="D884" s="87"/>
      <c r="E884" s="87"/>
      <c r="F884" s="87"/>
    </row>
    <row r="885" spans="4:6" x14ac:dyDescent="0.25">
      <c r="D885" s="87"/>
      <c r="E885" s="87"/>
      <c r="F885" s="87"/>
    </row>
    <row r="886" spans="4:6" x14ac:dyDescent="0.25">
      <c r="D886" s="87"/>
      <c r="E886" s="87"/>
      <c r="F886" s="87"/>
    </row>
    <row r="887" spans="4:6" x14ac:dyDescent="0.25">
      <c r="D887" s="87"/>
      <c r="E887" s="87"/>
      <c r="F887" s="87"/>
    </row>
    <row r="888" spans="4:6" x14ac:dyDescent="0.25">
      <c r="D888" s="87"/>
      <c r="E888" s="87"/>
      <c r="F888" s="87"/>
    </row>
    <row r="889" spans="4:6" x14ac:dyDescent="0.25">
      <c r="D889" s="87"/>
      <c r="E889" s="87"/>
      <c r="F889" s="87"/>
    </row>
    <row r="890" spans="4:6" x14ac:dyDescent="0.25">
      <c r="D890" s="87"/>
      <c r="E890" s="87"/>
      <c r="F890" s="87"/>
    </row>
    <row r="891" spans="4:6" x14ac:dyDescent="0.25">
      <c r="D891" s="87"/>
      <c r="E891" s="87"/>
      <c r="F891" s="87"/>
    </row>
    <row r="892" spans="4:6" x14ac:dyDescent="0.25">
      <c r="D892" s="87"/>
      <c r="E892" s="87"/>
      <c r="F892" s="87"/>
    </row>
    <row r="893" spans="4:6" x14ac:dyDescent="0.25">
      <c r="D893" s="87"/>
      <c r="E893" s="87"/>
      <c r="F893" s="87"/>
    </row>
    <row r="894" spans="4:6" x14ac:dyDescent="0.25">
      <c r="D894" s="87"/>
      <c r="E894" s="87"/>
      <c r="F894" s="87"/>
    </row>
    <row r="895" spans="4:6" x14ac:dyDescent="0.25">
      <c r="D895" s="87"/>
      <c r="E895" s="87"/>
      <c r="F895" s="87"/>
    </row>
    <row r="896" spans="4:6" x14ac:dyDescent="0.25">
      <c r="D896" s="87"/>
      <c r="E896" s="87"/>
      <c r="F896" s="87"/>
    </row>
    <row r="897" spans="4:6" x14ac:dyDescent="0.25">
      <c r="D897" s="87"/>
      <c r="E897" s="87"/>
      <c r="F897" s="87"/>
    </row>
    <row r="898" spans="4:6" x14ac:dyDescent="0.25">
      <c r="D898" s="87"/>
      <c r="E898" s="87"/>
      <c r="F898" s="87"/>
    </row>
    <row r="899" spans="4:6" x14ac:dyDescent="0.25">
      <c r="D899" s="87"/>
      <c r="E899" s="87"/>
      <c r="F899" s="87"/>
    </row>
    <row r="900" spans="4:6" x14ac:dyDescent="0.25">
      <c r="D900" s="87"/>
      <c r="E900" s="87"/>
      <c r="F900" s="87"/>
    </row>
    <row r="901" spans="4:6" x14ac:dyDescent="0.25">
      <c r="D901" s="87"/>
      <c r="E901" s="87"/>
      <c r="F901" s="87"/>
    </row>
    <row r="902" spans="4:6" x14ac:dyDescent="0.25">
      <c r="D902" s="87"/>
      <c r="E902" s="87"/>
      <c r="F902" s="87"/>
    </row>
    <row r="903" spans="4:6" x14ac:dyDescent="0.25">
      <c r="D903" s="87"/>
      <c r="E903" s="87"/>
      <c r="F903" s="87"/>
    </row>
    <row r="904" spans="4:6" x14ac:dyDescent="0.25">
      <c r="D904" s="87"/>
      <c r="E904" s="87"/>
      <c r="F904" s="87"/>
    </row>
    <row r="905" spans="4:6" x14ac:dyDescent="0.25">
      <c r="D905" s="87"/>
      <c r="E905" s="87"/>
      <c r="F905" s="87"/>
    </row>
    <row r="906" spans="4:6" x14ac:dyDescent="0.25">
      <c r="D906" s="87"/>
      <c r="E906" s="87"/>
      <c r="F906" s="87"/>
    </row>
    <row r="907" spans="4:6" x14ac:dyDescent="0.25">
      <c r="D907" s="87"/>
      <c r="E907" s="87"/>
      <c r="F907" s="87"/>
    </row>
    <row r="908" spans="4:6" x14ac:dyDescent="0.25">
      <c r="D908" s="87"/>
      <c r="E908" s="87"/>
      <c r="F908" s="87"/>
    </row>
    <row r="909" spans="4:6" x14ac:dyDescent="0.25">
      <c r="D909" s="87"/>
      <c r="E909" s="87"/>
      <c r="F909" s="87"/>
    </row>
    <row r="910" spans="4:6" x14ac:dyDescent="0.25">
      <c r="D910" s="87"/>
      <c r="E910" s="87"/>
      <c r="F910" s="87"/>
    </row>
    <row r="911" spans="4:6" x14ac:dyDescent="0.25">
      <c r="D911" s="87"/>
      <c r="E911" s="87"/>
      <c r="F911" s="87"/>
    </row>
    <row r="912" spans="4:6" x14ac:dyDescent="0.25">
      <c r="D912" s="87"/>
      <c r="E912" s="87"/>
      <c r="F912" s="87"/>
    </row>
    <row r="913" spans="4:6" x14ac:dyDescent="0.25">
      <c r="D913" s="87"/>
      <c r="E913" s="87"/>
      <c r="F913" s="87"/>
    </row>
    <row r="914" spans="4:6" x14ac:dyDescent="0.25">
      <c r="D914" s="87"/>
      <c r="E914" s="87"/>
      <c r="F914" s="87"/>
    </row>
    <row r="915" spans="4:6" x14ac:dyDescent="0.25">
      <c r="D915" s="87"/>
      <c r="E915" s="87"/>
      <c r="F915" s="87"/>
    </row>
    <row r="916" spans="4:6" x14ac:dyDescent="0.25">
      <c r="D916" s="87"/>
      <c r="E916" s="87"/>
      <c r="F916" s="87"/>
    </row>
    <row r="917" spans="4:6" x14ac:dyDescent="0.25">
      <c r="D917" s="87"/>
      <c r="E917" s="87"/>
      <c r="F917" s="87"/>
    </row>
    <row r="918" spans="4:6" x14ac:dyDescent="0.25">
      <c r="D918" s="87"/>
      <c r="E918" s="87"/>
      <c r="F918" s="87"/>
    </row>
    <row r="919" spans="4:6" x14ac:dyDescent="0.25">
      <c r="D919" s="87"/>
      <c r="E919" s="87"/>
      <c r="F919" s="87"/>
    </row>
    <row r="920" spans="4:6" x14ac:dyDescent="0.25">
      <c r="D920" s="87"/>
      <c r="E920" s="87"/>
      <c r="F920" s="87"/>
    </row>
    <row r="921" spans="4:6" x14ac:dyDescent="0.25">
      <c r="D921" s="87"/>
      <c r="E921" s="87"/>
      <c r="F921" s="87"/>
    </row>
    <row r="922" spans="4:6" x14ac:dyDescent="0.25">
      <c r="D922" s="87"/>
      <c r="E922" s="87"/>
      <c r="F922" s="87"/>
    </row>
    <row r="923" spans="4:6" x14ac:dyDescent="0.25">
      <c r="D923" s="87"/>
      <c r="E923" s="87"/>
      <c r="F923" s="87"/>
    </row>
    <row r="924" spans="4:6" x14ac:dyDescent="0.25">
      <c r="D924" s="87"/>
      <c r="E924" s="87"/>
      <c r="F924" s="87"/>
    </row>
    <row r="925" spans="4:6" x14ac:dyDescent="0.25">
      <c r="D925" s="87"/>
      <c r="E925" s="87"/>
      <c r="F925" s="87"/>
    </row>
    <row r="926" spans="4:6" x14ac:dyDescent="0.25">
      <c r="D926" s="87"/>
      <c r="E926" s="87"/>
      <c r="F926" s="87"/>
    </row>
    <row r="927" spans="4:6" x14ac:dyDescent="0.25">
      <c r="D927" s="87"/>
      <c r="E927" s="87"/>
      <c r="F927" s="87"/>
    </row>
    <row r="928" spans="4:6" x14ac:dyDescent="0.25">
      <c r="D928" s="87"/>
      <c r="E928" s="87"/>
      <c r="F928" s="87"/>
    </row>
    <row r="929" spans="4:6" x14ac:dyDescent="0.25">
      <c r="D929" s="87"/>
      <c r="E929" s="87"/>
      <c r="F929" s="87"/>
    </row>
    <row r="930" spans="4:6" x14ac:dyDescent="0.25">
      <c r="D930" s="87"/>
      <c r="E930" s="87"/>
      <c r="F930" s="87"/>
    </row>
    <row r="931" spans="4:6" x14ac:dyDescent="0.25">
      <c r="D931" s="87"/>
      <c r="E931" s="87"/>
      <c r="F931" s="87"/>
    </row>
    <row r="932" spans="4:6" x14ac:dyDescent="0.25">
      <c r="D932" s="87"/>
      <c r="E932" s="87"/>
      <c r="F932" s="87"/>
    </row>
    <row r="933" spans="4:6" x14ac:dyDescent="0.25">
      <c r="D933" s="87"/>
      <c r="E933" s="87"/>
      <c r="F933" s="87"/>
    </row>
    <row r="934" spans="4:6" x14ac:dyDescent="0.25">
      <c r="D934" s="87"/>
      <c r="E934" s="87"/>
      <c r="F934" s="87"/>
    </row>
    <row r="935" spans="4:6" x14ac:dyDescent="0.25">
      <c r="D935" s="87"/>
      <c r="E935" s="87"/>
      <c r="F935" s="87"/>
    </row>
    <row r="936" spans="4:6" x14ac:dyDescent="0.25">
      <c r="D936" s="87"/>
      <c r="E936" s="87"/>
      <c r="F936" s="87"/>
    </row>
    <row r="937" spans="4:6" x14ac:dyDescent="0.25">
      <c r="D937" s="87"/>
      <c r="E937" s="87"/>
      <c r="F937" s="87"/>
    </row>
    <row r="938" spans="4:6" x14ac:dyDescent="0.25">
      <c r="D938" s="87"/>
      <c r="E938" s="87"/>
      <c r="F938" s="87"/>
    </row>
    <row r="939" spans="4:6" x14ac:dyDescent="0.25">
      <c r="D939" s="87"/>
      <c r="E939" s="87"/>
      <c r="F939" s="87"/>
    </row>
    <row r="940" spans="4:6" x14ac:dyDescent="0.25">
      <c r="D940" s="87"/>
      <c r="E940" s="87"/>
      <c r="F940" s="87"/>
    </row>
    <row r="941" spans="4:6" x14ac:dyDescent="0.25">
      <c r="D941" s="87"/>
      <c r="E941" s="87"/>
      <c r="F941" s="87"/>
    </row>
    <row r="942" spans="4:6" x14ac:dyDescent="0.25">
      <c r="D942" s="87"/>
      <c r="E942" s="87"/>
      <c r="F942" s="87"/>
    </row>
    <row r="943" spans="4:6" x14ac:dyDescent="0.25">
      <c r="D943" s="87"/>
      <c r="E943" s="87"/>
      <c r="F943" s="87"/>
    </row>
    <row r="944" spans="4:6" x14ac:dyDescent="0.25">
      <c r="D944" s="87"/>
      <c r="E944" s="87"/>
      <c r="F944" s="87"/>
    </row>
    <row r="945" spans="4:6" x14ac:dyDescent="0.25">
      <c r="D945" s="87"/>
      <c r="E945" s="87"/>
      <c r="F945" s="87"/>
    </row>
    <row r="946" spans="4:6" x14ac:dyDescent="0.25">
      <c r="D946" s="87"/>
      <c r="E946" s="87"/>
      <c r="F946" s="87"/>
    </row>
    <row r="947" spans="4:6" x14ac:dyDescent="0.25">
      <c r="D947" s="87"/>
      <c r="E947" s="87"/>
      <c r="F947" s="87"/>
    </row>
    <row r="948" spans="4:6" x14ac:dyDescent="0.25">
      <c r="D948" s="87"/>
      <c r="E948" s="87"/>
      <c r="F948" s="87"/>
    </row>
    <row r="949" spans="4:6" x14ac:dyDescent="0.25">
      <c r="D949" s="87"/>
      <c r="E949" s="87"/>
      <c r="F949" s="87"/>
    </row>
    <row r="950" spans="4:6" x14ac:dyDescent="0.25">
      <c r="D950" s="87"/>
      <c r="E950" s="87"/>
      <c r="F950" s="87"/>
    </row>
    <row r="951" spans="4:6" x14ac:dyDescent="0.25">
      <c r="D951" s="87"/>
      <c r="E951" s="87"/>
      <c r="F951" s="87"/>
    </row>
    <row r="952" spans="4:6" x14ac:dyDescent="0.25">
      <c r="D952" s="87"/>
      <c r="E952" s="87"/>
      <c r="F952" s="87"/>
    </row>
    <row r="953" spans="4:6" x14ac:dyDescent="0.25">
      <c r="D953" s="87"/>
      <c r="E953" s="87"/>
      <c r="F953" s="87"/>
    </row>
    <row r="954" spans="4:6" x14ac:dyDescent="0.25">
      <c r="D954" s="87"/>
      <c r="E954" s="87"/>
      <c r="F954" s="87"/>
    </row>
    <row r="955" spans="4:6" x14ac:dyDescent="0.25">
      <c r="D955" s="87"/>
      <c r="E955" s="87"/>
      <c r="F955" s="87"/>
    </row>
    <row r="956" spans="4:6" x14ac:dyDescent="0.25">
      <c r="D956" s="87"/>
      <c r="E956" s="87"/>
      <c r="F956" s="87"/>
    </row>
    <row r="957" spans="4:6" x14ac:dyDescent="0.25">
      <c r="D957" s="87"/>
      <c r="E957" s="87"/>
      <c r="F957" s="87"/>
    </row>
    <row r="958" spans="4:6" x14ac:dyDescent="0.25">
      <c r="D958" s="87"/>
      <c r="E958" s="87"/>
      <c r="F958" s="87"/>
    </row>
    <row r="959" spans="4:6" x14ac:dyDescent="0.25">
      <c r="D959" s="87"/>
      <c r="E959" s="87"/>
      <c r="F959" s="87"/>
    </row>
    <row r="960" spans="4:6" x14ac:dyDescent="0.25">
      <c r="D960" s="87"/>
      <c r="E960" s="87"/>
      <c r="F960" s="87"/>
    </row>
    <row r="961" spans="4:6" x14ac:dyDescent="0.25">
      <c r="D961" s="87"/>
      <c r="E961" s="87"/>
      <c r="F961" s="87"/>
    </row>
    <row r="962" spans="4:6" x14ac:dyDescent="0.25">
      <c r="D962" s="87"/>
      <c r="E962" s="87"/>
      <c r="F962" s="87"/>
    </row>
    <row r="963" spans="4:6" x14ac:dyDescent="0.25">
      <c r="D963" s="87"/>
      <c r="E963" s="87"/>
      <c r="F963" s="87"/>
    </row>
    <row r="964" spans="4:6" x14ac:dyDescent="0.25">
      <c r="D964" s="87"/>
      <c r="E964" s="87"/>
      <c r="F964" s="87"/>
    </row>
    <row r="965" spans="4:6" x14ac:dyDescent="0.25">
      <c r="D965" s="87"/>
      <c r="E965" s="87"/>
      <c r="F965" s="87"/>
    </row>
    <row r="966" spans="4:6" x14ac:dyDescent="0.25">
      <c r="D966" s="87"/>
      <c r="E966" s="87"/>
      <c r="F966" s="87"/>
    </row>
    <row r="967" spans="4:6" x14ac:dyDescent="0.25">
      <c r="D967" s="87"/>
      <c r="E967" s="87"/>
      <c r="F967" s="87"/>
    </row>
    <row r="968" spans="4:6" x14ac:dyDescent="0.25">
      <c r="D968" s="87"/>
      <c r="E968" s="87"/>
      <c r="F968" s="87"/>
    </row>
    <row r="969" spans="4:6" x14ac:dyDescent="0.25">
      <c r="D969" s="87"/>
      <c r="E969" s="87"/>
      <c r="F969" s="87"/>
    </row>
    <row r="970" spans="4:6" x14ac:dyDescent="0.25">
      <c r="D970" s="87"/>
      <c r="E970" s="87"/>
      <c r="F970" s="87"/>
    </row>
    <row r="971" spans="4:6" x14ac:dyDescent="0.25">
      <c r="D971" s="87"/>
      <c r="E971" s="87"/>
      <c r="F971" s="87"/>
    </row>
    <row r="972" spans="4:6" x14ac:dyDescent="0.25">
      <c r="D972" s="87"/>
      <c r="E972" s="87"/>
      <c r="F972" s="87"/>
    </row>
    <row r="973" spans="4:6" x14ac:dyDescent="0.25">
      <c r="D973" s="87"/>
      <c r="E973" s="87"/>
      <c r="F973" s="87"/>
    </row>
    <row r="974" spans="4:6" x14ac:dyDescent="0.25">
      <c r="D974" s="87"/>
      <c r="E974" s="87"/>
      <c r="F974" s="87"/>
    </row>
    <row r="975" spans="4:6" x14ac:dyDescent="0.25">
      <c r="D975" s="87"/>
      <c r="E975" s="87"/>
      <c r="F975" s="87"/>
    </row>
    <row r="976" spans="4:6" x14ac:dyDescent="0.25">
      <c r="D976" s="87"/>
      <c r="E976" s="87"/>
      <c r="F976" s="87"/>
    </row>
    <row r="977" spans="4:6" x14ac:dyDescent="0.25">
      <c r="D977" s="87"/>
      <c r="E977" s="87"/>
      <c r="F977" s="87"/>
    </row>
    <row r="978" spans="4:6" x14ac:dyDescent="0.25">
      <c r="D978" s="87"/>
      <c r="E978" s="87"/>
      <c r="F978" s="87"/>
    </row>
    <row r="979" spans="4:6" x14ac:dyDescent="0.25">
      <c r="D979" s="87"/>
      <c r="E979" s="87"/>
      <c r="F979" s="87"/>
    </row>
    <row r="980" spans="4:6" x14ac:dyDescent="0.25">
      <c r="D980" s="87"/>
      <c r="E980" s="87"/>
      <c r="F980" s="87"/>
    </row>
    <row r="981" spans="4:6" x14ac:dyDescent="0.25">
      <c r="D981" s="87"/>
      <c r="E981" s="87"/>
      <c r="F981" s="87"/>
    </row>
    <row r="982" spans="4:6" x14ac:dyDescent="0.25">
      <c r="D982" s="87"/>
      <c r="E982" s="87"/>
      <c r="F982" s="87"/>
    </row>
    <row r="983" spans="4:6" x14ac:dyDescent="0.25">
      <c r="D983" s="87"/>
      <c r="E983" s="87"/>
      <c r="F983" s="87"/>
    </row>
    <row r="984" spans="4:6" x14ac:dyDescent="0.25">
      <c r="D984" s="87"/>
      <c r="E984" s="87"/>
      <c r="F984" s="87"/>
    </row>
    <row r="985" spans="4:6" x14ac:dyDescent="0.25">
      <c r="D985" s="87"/>
      <c r="E985" s="87"/>
      <c r="F985" s="87"/>
    </row>
    <row r="986" spans="4:6" x14ac:dyDescent="0.25">
      <c r="D986" s="87"/>
      <c r="E986" s="87"/>
      <c r="F986" s="87"/>
    </row>
    <row r="987" spans="4:6" x14ac:dyDescent="0.25">
      <c r="D987" s="87"/>
      <c r="E987" s="87"/>
      <c r="F987" s="87"/>
    </row>
    <row r="988" spans="4:6" x14ac:dyDescent="0.25">
      <c r="D988" s="87"/>
      <c r="E988" s="87"/>
      <c r="F988" s="87"/>
    </row>
    <row r="989" spans="4:6" x14ac:dyDescent="0.25">
      <c r="D989" s="87"/>
      <c r="E989" s="87"/>
      <c r="F989" s="87"/>
    </row>
    <row r="990" spans="4:6" x14ac:dyDescent="0.25">
      <c r="D990" s="87"/>
      <c r="E990" s="87"/>
      <c r="F990" s="87"/>
    </row>
    <row r="991" spans="4:6" x14ac:dyDescent="0.25">
      <c r="D991" s="87"/>
      <c r="E991" s="87"/>
      <c r="F991" s="87"/>
    </row>
    <row r="992" spans="4:6" x14ac:dyDescent="0.25">
      <c r="D992" s="87"/>
      <c r="E992" s="87"/>
      <c r="F992" s="87"/>
    </row>
    <row r="993" spans="4:6" x14ac:dyDescent="0.25">
      <c r="D993" s="87"/>
      <c r="E993" s="87"/>
      <c r="F993" s="87"/>
    </row>
    <row r="994" spans="4:6" x14ac:dyDescent="0.25">
      <c r="D994" s="87"/>
      <c r="E994" s="87"/>
      <c r="F994" s="87"/>
    </row>
    <row r="995" spans="4:6" x14ac:dyDescent="0.25">
      <c r="D995" s="87"/>
      <c r="E995" s="87"/>
      <c r="F995" s="87"/>
    </row>
    <row r="996" spans="4:6" x14ac:dyDescent="0.25">
      <c r="D996" s="87"/>
      <c r="E996" s="87"/>
      <c r="F996" s="87"/>
    </row>
    <row r="997" spans="4:6" x14ac:dyDescent="0.25">
      <c r="D997" s="87"/>
      <c r="E997" s="87"/>
      <c r="F997" s="87"/>
    </row>
    <row r="998" spans="4:6" x14ac:dyDescent="0.25">
      <c r="D998" s="87"/>
      <c r="E998" s="87"/>
      <c r="F998" s="87"/>
    </row>
    <row r="999" spans="4:6" x14ac:dyDescent="0.25">
      <c r="D999" s="87"/>
      <c r="E999" s="87"/>
      <c r="F999" s="87"/>
    </row>
    <row r="1000" spans="4:6" x14ac:dyDescent="0.25">
      <c r="D1000" s="87"/>
      <c r="E1000" s="87"/>
      <c r="F1000" s="87"/>
    </row>
    <row r="1001" spans="4:6" x14ac:dyDescent="0.25">
      <c r="D1001" s="87"/>
      <c r="E1001" s="87"/>
      <c r="F1001" s="87"/>
    </row>
    <row r="1002" spans="4:6" x14ac:dyDescent="0.25">
      <c r="D1002" s="87"/>
      <c r="E1002" s="87"/>
      <c r="F1002" s="87"/>
    </row>
    <row r="1003" spans="4:6" x14ac:dyDescent="0.25">
      <c r="D1003" s="87"/>
      <c r="E1003" s="87"/>
      <c r="F1003" s="87"/>
    </row>
    <row r="1004" spans="4:6" x14ac:dyDescent="0.25">
      <c r="D1004" s="87"/>
      <c r="E1004" s="87"/>
      <c r="F1004" s="87"/>
    </row>
    <row r="1005" spans="4:6" x14ac:dyDescent="0.25">
      <c r="D1005" s="87"/>
      <c r="E1005" s="87"/>
      <c r="F1005" s="87"/>
    </row>
    <row r="1006" spans="4:6" x14ac:dyDescent="0.25">
      <c r="D1006" s="87"/>
      <c r="E1006" s="87"/>
      <c r="F1006" s="87"/>
    </row>
    <row r="1007" spans="4:6" x14ac:dyDescent="0.25">
      <c r="D1007" s="87"/>
      <c r="E1007" s="87"/>
      <c r="F1007" s="87"/>
    </row>
    <row r="1008" spans="4:6" x14ac:dyDescent="0.25">
      <c r="D1008" s="87"/>
      <c r="E1008" s="87"/>
      <c r="F1008" s="87"/>
    </row>
    <row r="1009" spans="4:6" x14ac:dyDescent="0.25">
      <c r="D1009" s="87"/>
      <c r="E1009" s="87"/>
      <c r="F1009" s="87"/>
    </row>
    <row r="1010" spans="4:6" x14ac:dyDescent="0.25">
      <c r="D1010" s="87"/>
      <c r="E1010" s="87"/>
      <c r="F1010" s="87"/>
    </row>
    <row r="1011" spans="4:6" x14ac:dyDescent="0.25">
      <c r="D1011" s="87"/>
      <c r="E1011" s="87"/>
      <c r="F1011" s="87"/>
    </row>
    <row r="1012" spans="4:6" x14ac:dyDescent="0.25">
      <c r="D1012" s="87"/>
      <c r="E1012" s="87"/>
      <c r="F1012" s="87"/>
    </row>
    <row r="1013" spans="4:6" x14ac:dyDescent="0.25">
      <c r="D1013" s="87"/>
      <c r="E1013" s="87"/>
      <c r="F1013" s="87"/>
    </row>
    <row r="1014" spans="4:6" x14ac:dyDescent="0.25">
      <c r="D1014" s="87"/>
      <c r="E1014" s="87"/>
      <c r="F1014" s="87"/>
    </row>
    <row r="1015" spans="4:6" x14ac:dyDescent="0.25">
      <c r="D1015" s="87"/>
      <c r="E1015" s="87"/>
      <c r="F1015" s="87"/>
    </row>
    <row r="1016" spans="4:6" x14ac:dyDescent="0.25">
      <c r="D1016" s="87"/>
      <c r="E1016" s="87"/>
      <c r="F1016" s="87"/>
    </row>
    <row r="1017" spans="4:6" x14ac:dyDescent="0.25">
      <c r="D1017" s="87"/>
      <c r="E1017" s="87"/>
      <c r="F1017" s="87"/>
    </row>
    <row r="1018" spans="4:6" x14ac:dyDescent="0.25">
      <c r="D1018" s="87"/>
      <c r="E1018" s="87"/>
      <c r="F1018" s="87"/>
    </row>
    <row r="1019" spans="4:6" x14ac:dyDescent="0.25">
      <c r="D1019" s="87"/>
      <c r="E1019" s="87"/>
      <c r="F1019" s="87"/>
    </row>
    <row r="1020" spans="4:6" x14ac:dyDescent="0.25">
      <c r="D1020" s="87"/>
      <c r="E1020" s="87"/>
      <c r="F1020" s="87"/>
    </row>
    <row r="1021" spans="4:6" x14ac:dyDescent="0.25">
      <c r="D1021" s="87"/>
      <c r="E1021" s="87"/>
      <c r="F1021" s="87"/>
    </row>
    <row r="1022" spans="4:6" x14ac:dyDescent="0.25">
      <c r="D1022" s="87"/>
      <c r="E1022" s="87"/>
      <c r="F1022" s="87"/>
    </row>
    <row r="1023" spans="4:6" x14ac:dyDescent="0.25">
      <c r="D1023" s="87"/>
      <c r="E1023" s="87"/>
      <c r="F1023" s="87"/>
    </row>
    <row r="1024" spans="4:6" x14ac:dyDescent="0.25">
      <c r="D1024" s="87"/>
      <c r="E1024" s="87"/>
      <c r="F1024" s="87"/>
    </row>
    <row r="1025" spans="4:6" x14ac:dyDescent="0.25">
      <c r="D1025" s="87"/>
      <c r="E1025" s="87"/>
      <c r="F1025" s="87"/>
    </row>
    <row r="1026" spans="4:6" x14ac:dyDescent="0.25">
      <c r="D1026" s="87"/>
      <c r="E1026" s="87"/>
      <c r="F1026" s="87"/>
    </row>
    <row r="1027" spans="4:6" x14ac:dyDescent="0.25">
      <c r="D1027" s="87"/>
      <c r="E1027" s="87"/>
      <c r="F1027" s="87"/>
    </row>
    <row r="1028" spans="4:6" x14ac:dyDescent="0.25">
      <c r="D1028" s="87"/>
      <c r="E1028" s="87"/>
      <c r="F1028" s="87"/>
    </row>
    <row r="1029" spans="4:6" x14ac:dyDescent="0.25">
      <c r="D1029" s="87"/>
      <c r="E1029" s="87"/>
      <c r="F1029" s="87"/>
    </row>
    <row r="1030" spans="4:6" x14ac:dyDescent="0.25">
      <c r="D1030" s="87"/>
      <c r="E1030" s="87"/>
      <c r="F1030" s="87"/>
    </row>
    <row r="1031" spans="4:6" x14ac:dyDescent="0.25">
      <c r="D1031" s="87"/>
      <c r="E1031" s="87"/>
      <c r="F1031" s="87"/>
    </row>
    <row r="1032" spans="4:6" x14ac:dyDescent="0.25">
      <c r="D1032" s="87"/>
      <c r="E1032" s="87"/>
      <c r="F1032" s="87"/>
    </row>
    <row r="1033" spans="4:6" x14ac:dyDescent="0.25">
      <c r="D1033" s="87"/>
      <c r="E1033" s="87"/>
      <c r="F1033" s="87"/>
    </row>
    <row r="1034" spans="4:6" x14ac:dyDescent="0.25">
      <c r="D1034" s="87"/>
      <c r="E1034" s="87"/>
      <c r="F1034" s="87"/>
    </row>
    <row r="1035" spans="4:6" x14ac:dyDescent="0.25">
      <c r="D1035" s="87"/>
      <c r="E1035" s="87"/>
      <c r="F1035" s="87"/>
    </row>
    <row r="1036" spans="4:6" x14ac:dyDescent="0.25">
      <c r="D1036" s="87"/>
      <c r="E1036" s="87"/>
      <c r="F1036" s="87"/>
    </row>
    <row r="1037" spans="4:6" x14ac:dyDescent="0.25">
      <c r="D1037" s="87"/>
      <c r="E1037" s="87"/>
      <c r="F1037" s="87"/>
    </row>
    <row r="1038" spans="4:6" x14ac:dyDescent="0.25">
      <c r="D1038" s="87"/>
      <c r="E1038" s="87"/>
      <c r="F1038" s="87"/>
    </row>
    <row r="1039" spans="4:6" x14ac:dyDescent="0.25">
      <c r="D1039" s="87"/>
      <c r="E1039" s="87"/>
      <c r="F1039" s="87"/>
    </row>
    <row r="1040" spans="4:6" x14ac:dyDescent="0.25">
      <c r="D1040" s="87"/>
      <c r="E1040" s="87"/>
      <c r="F1040" s="87"/>
    </row>
    <row r="1041" spans="4:6" x14ac:dyDescent="0.25">
      <c r="D1041" s="87"/>
      <c r="E1041" s="87"/>
      <c r="F1041" s="87"/>
    </row>
    <row r="1042" spans="4:6" x14ac:dyDescent="0.25">
      <c r="D1042" s="87"/>
      <c r="E1042" s="87"/>
      <c r="F1042" s="87"/>
    </row>
    <row r="1043" spans="4:6" x14ac:dyDescent="0.25">
      <c r="D1043" s="87"/>
      <c r="E1043" s="87"/>
      <c r="F1043" s="87"/>
    </row>
    <row r="1044" spans="4:6" x14ac:dyDescent="0.25">
      <c r="D1044" s="87"/>
      <c r="E1044" s="87"/>
      <c r="F1044" s="87"/>
    </row>
    <row r="1045" spans="4:6" x14ac:dyDescent="0.25">
      <c r="D1045" s="87"/>
      <c r="E1045" s="87"/>
      <c r="F1045" s="87"/>
    </row>
    <row r="1046" spans="4:6" x14ac:dyDescent="0.25">
      <c r="D1046" s="87"/>
      <c r="E1046" s="87"/>
      <c r="F1046" s="87"/>
    </row>
    <row r="1047" spans="4:6" x14ac:dyDescent="0.25">
      <c r="D1047" s="87"/>
      <c r="E1047" s="87"/>
      <c r="F1047" s="87"/>
    </row>
    <row r="1048" spans="4:6" x14ac:dyDescent="0.25">
      <c r="D1048" s="87"/>
      <c r="E1048" s="87"/>
      <c r="F1048" s="87"/>
    </row>
    <row r="1049" spans="4:6" x14ac:dyDescent="0.25">
      <c r="D1049" s="87"/>
      <c r="E1049" s="87"/>
      <c r="F1049" s="87"/>
    </row>
    <row r="1050" spans="4:6" x14ac:dyDescent="0.25">
      <c r="D1050" s="87"/>
      <c r="E1050" s="87"/>
      <c r="F1050" s="87"/>
    </row>
    <row r="1051" spans="4:6" x14ac:dyDescent="0.25">
      <c r="D1051" s="87"/>
      <c r="E1051" s="87"/>
      <c r="F1051" s="87"/>
    </row>
    <row r="1052" spans="4:6" x14ac:dyDescent="0.25">
      <c r="D1052" s="87"/>
      <c r="E1052" s="87"/>
      <c r="F1052" s="87"/>
    </row>
    <row r="1053" spans="4:6" x14ac:dyDescent="0.25">
      <c r="D1053" s="87"/>
      <c r="E1053" s="87"/>
      <c r="F1053" s="87"/>
    </row>
    <row r="1054" spans="4:6" x14ac:dyDescent="0.25">
      <c r="D1054" s="87"/>
      <c r="E1054" s="87"/>
      <c r="F1054" s="87"/>
    </row>
    <row r="1055" spans="4:6" x14ac:dyDescent="0.25">
      <c r="D1055" s="87"/>
      <c r="E1055" s="87"/>
      <c r="F1055" s="87"/>
    </row>
    <row r="1056" spans="4:6" x14ac:dyDescent="0.25">
      <c r="D1056" s="87"/>
      <c r="E1056" s="87"/>
      <c r="F1056" s="87"/>
    </row>
    <row r="1057" spans="4:6" x14ac:dyDescent="0.25">
      <c r="D1057" s="87"/>
      <c r="E1057" s="87"/>
      <c r="F1057" s="87"/>
    </row>
    <row r="1058" spans="4:6" x14ac:dyDescent="0.25">
      <c r="D1058" s="87"/>
      <c r="E1058" s="87"/>
      <c r="F1058" s="87"/>
    </row>
    <row r="1059" spans="4:6" x14ac:dyDescent="0.25">
      <c r="D1059" s="87"/>
      <c r="E1059" s="87"/>
      <c r="F1059" s="87"/>
    </row>
    <row r="1060" spans="4:6" x14ac:dyDescent="0.25">
      <c r="D1060" s="87"/>
      <c r="E1060" s="87"/>
      <c r="F1060" s="87"/>
    </row>
    <row r="1061" spans="4:6" x14ac:dyDescent="0.25">
      <c r="D1061" s="87"/>
      <c r="E1061" s="87"/>
      <c r="F1061" s="87"/>
    </row>
    <row r="1062" spans="4:6" x14ac:dyDescent="0.25">
      <c r="D1062" s="87"/>
      <c r="E1062" s="87"/>
      <c r="F1062" s="87"/>
    </row>
    <row r="1063" spans="4:6" x14ac:dyDescent="0.25">
      <c r="D1063" s="87"/>
      <c r="E1063" s="87"/>
      <c r="F1063" s="87"/>
    </row>
    <row r="1064" spans="4:6" x14ac:dyDescent="0.25">
      <c r="D1064" s="87"/>
      <c r="E1064" s="87"/>
      <c r="F1064" s="87"/>
    </row>
    <row r="1065" spans="4:6" x14ac:dyDescent="0.25">
      <c r="D1065" s="87"/>
      <c r="E1065" s="87"/>
      <c r="F1065" s="87"/>
    </row>
    <row r="1066" spans="4:6" x14ac:dyDescent="0.25">
      <c r="D1066" s="87"/>
      <c r="E1066" s="87"/>
      <c r="F1066" s="87"/>
    </row>
    <row r="1067" spans="4:6" x14ac:dyDescent="0.25">
      <c r="D1067" s="87"/>
      <c r="E1067" s="87"/>
      <c r="F1067" s="87"/>
    </row>
    <row r="1068" spans="4:6" x14ac:dyDescent="0.25">
      <c r="D1068" s="87"/>
      <c r="E1068" s="87"/>
      <c r="F1068" s="87"/>
    </row>
    <row r="1069" spans="4:6" x14ac:dyDescent="0.25">
      <c r="D1069" s="87"/>
      <c r="E1069" s="87"/>
      <c r="F1069" s="87"/>
    </row>
    <row r="1070" spans="4:6" x14ac:dyDescent="0.25">
      <c r="D1070" s="87"/>
      <c r="E1070" s="87"/>
      <c r="F1070" s="87"/>
    </row>
    <row r="1071" spans="4:6" x14ac:dyDescent="0.25">
      <c r="D1071" s="87"/>
      <c r="E1071" s="87"/>
      <c r="F1071" s="87"/>
    </row>
    <row r="1072" spans="4:6" x14ac:dyDescent="0.25">
      <c r="D1072" s="87"/>
      <c r="E1072" s="87"/>
      <c r="F1072" s="87"/>
    </row>
    <row r="1073" spans="4:6" x14ac:dyDescent="0.25">
      <c r="D1073" s="87"/>
      <c r="E1073" s="87"/>
      <c r="F1073" s="87"/>
    </row>
    <row r="1074" spans="4:6" x14ac:dyDescent="0.25">
      <c r="D1074" s="87"/>
      <c r="E1074" s="87"/>
      <c r="F1074" s="87"/>
    </row>
    <row r="1075" spans="4:6" x14ac:dyDescent="0.25">
      <c r="D1075" s="87"/>
      <c r="E1075" s="87"/>
      <c r="F1075" s="87"/>
    </row>
    <row r="1076" spans="4:6" x14ac:dyDescent="0.25">
      <c r="D1076" s="87"/>
      <c r="E1076" s="87"/>
      <c r="F1076" s="87"/>
    </row>
    <row r="1077" spans="4:6" x14ac:dyDescent="0.25">
      <c r="D1077" s="87"/>
      <c r="E1077" s="87"/>
      <c r="F1077" s="87"/>
    </row>
    <row r="1078" spans="4:6" x14ac:dyDescent="0.25">
      <c r="D1078" s="87"/>
      <c r="E1078" s="87"/>
      <c r="F1078" s="87"/>
    </row>
    <row r="1079" spans="4:6" x14ac:dyDescent="0.25">
      <c r="D1079" s="87"/>
      <c r="E1079" s="87"/>
      <c r="F1079" s="87"/>
    </row>
    <row r="1080" spans="4:6" x14ac:dyDescent="0.25">
      <c r="D1080" s="87"/>
      <c r="E1080" s="87"/>
      <c r="F1080" s="87"/>
    </row>
    <row r="1081" spans="4:6" x14ac:dyDescent="0.25">
      <c r="D1081" s="87"/>
      <c r="E1081" s="87"/>
      <c r="F1081" s="87"/>
    </row>
    <row r="1082" spans="4:6" x14ac:dyDescent="0.25">
      <c r="D1082" s="87"/>
      <c r="E1082" s="87"/>
      <c r="F1082" s="87"/>
    </row>
    <row r="1083" spans="4:6" x14ac:dyDescent="0.25">
      <c r="D1083" s="87"/>
      <c r="E1083" s="87"/>
      <c r="F1083" s="87"/>
    </row>
    <row r="1084" spans="4:6" x14ac:dyDescent="0.25">
      <c r="D1084" s="87"/>
      <c r="E1084" s="87"/>
      <c r="F1084" s="87"/>
    </row>
    <row r="1085" spans="4:6" x14ac:dyDescent="0.25">
      <c r="D1085" s="87"/>
      <c r="E1085" s="87"/>
      <c r="F1085" s="87"/>
    </row>
    <row r="1086" spans="4:6" x14ac:dyDescent="0.25">
      <c r="D1086" s="87"/>
      <c r="E1086" s="87"/>
      <c r="F1086" s="87"/>
    </row>
    <row r="1087" spans="4:6" x14ac:dyDescent="0.25">
      <c r="D1087" s="87"/>
      <c r="E1087" s="87"/>
      <c r="F1087" s="87"/>
    </row>
    <row r="1088" spans="4:6" x14ac:dyDescent="0.25">
      <c r="D1088" s="87"/>
      <c r="E1088" s="87"/>
      <c r="F1088" s="87"/>
    </row>
    <row r="1089" spans="4:6" x14ac:dyDescent="0.25">
      <c r="D1089" s="87"/>
      <c r="E1089" s="87"/>
      <c r="F1089" s="87"/>
    </row>
    <row r="1090" spans="4:6" x14ac:dyDescent="0.25">
      <c r="D1090" s="87"/>
      <c r="E1090" s="87"/>
      <c r="F1090" s="87"/>
    </row>
    <row r="1091" spans="4:6" x14ac:dyDescent="0.25">
      <c r="D1091" s="87"/>
      <c r="E1091" s="87"/>
      <c r="F1091" s="87"/>
    </row>
    <row r="1092" spans="4:6" x14ac:dyDescent="0.25">
      <c r="D1092" s="87"/>
      <c r="E1092" s="87"/>
      <c r="F1092" s="87"/>
    </row>
    <row r="1093" spans="4:6" x14ac:dyDescent="0.25">
      <c r="D1093" s="87"/>
      <c r="E1093" s="87"/>
      <c r="F1093" s="87"/>
    </row>
    <row r="1094" spans="4:6" x14ac:dyDescent="0.25">
      <c r="D1094" s="87"/>
      <c r="E1094" s="87"/>
      <c r="F1094" s="87"/>
    </row>
    <row r="1095" spans="4:6" x14ac:dyDescent="0.25">
      <c r="D1095" s="87"/>
      <c r="E1095" s="87"/>
      <c r="F1095" s="87"/>
    </row>
    <row r="1096" spans="4:6" x14ac:dyDescent="0.25">
      <c r="D1096" s="87"/>
      <c r="E1096" s="87"/>
      <c r="F1096" s="87"/>
    </row>
    <row r="1097" spans="4:6" x14ac:dyDescent="0.25">
      <c r="D1097" s="87"/>
      <c r="E1097" s="87"/>
      <c r="F1097" s="87"/>
    </row>
    <row r="1098" spans="4:6" x14ac:dyDescent="0.25">
      <c r="D1098" s="87"/>
      <c r="E1098" s="87"/>
      <c r="F1098" s="87"/>
    </row>
    <row r="1099" spans="4:6" x14ac:dyDescent="0.25">
      <c r="D1099" s="87"/>
      <c r="E1099" s="87"/>
      <c r="F1099" s="87"/>
    </row>
    <row r="1100" spans="4:6" x14ac:dyDescent="0.25">
      <c r="D1100" s="87"/>
      <c r="E1100" s="87"/>
      <c r="F1100" s="87"/>
    </row>
    <row r="1101" spans="4:6" x14ac:dyDescent="0.25">
      <c r="D1101" s="87"/>
      <c r="E1101" s="87"/>
      <c r="F1101" s="87"/>
    </row>
    <row r="1102" spans="4:6" x14ac:dyDescent="0.25">
      <c r="D1102" s="87"/>
      <c r="E1102" s="87"/>
      <c r="F1102" s="87"/>
    </row>
    <row r="1103" spans="4:6" x14ac:dyDescent="0.25">
      <c r="D1103" s="87"/>
      <c r="E1103" s="87"/>
      <c r="F1103" s="87"/>
    </row>
    <row r="1104" spans="4:6" x14ac:dyDescent="0.25">
      <c r="D1104" s="87"/>
      <c r="E1104" s="87"/>
      <c r="F1104" s="87"/>
    </row>
    <row r="1105" spans="4:6" x14ac:dyDescent="0.25">
      <c r="D1105" s="87"/>
      <c r="E1105" s="87"/>
      <c r="F1105" s="87"/>
    </row>
    <row r="1106" spans="4:6" x14ac:dyDescent="0.25">
      <c r="D1106" s="87"/>
      <c r="E1106" s="87"/>
      <c r="F1106" s="87"/>
    </row>
    <row r="1107" spans="4:6" x14ac:dyDescent="0.25">
      <c r="D1107" s="87"/>
      <c r="E1107" s="87"/>
      <c r="F1107" s="87"/>
    </row>
    <row r="1108" spans="4:6" x14ac:dyDescent="0.25">
      <c r="D1108" s="87"/>
      <c r="E1108" s="87"/>
      <c r="F1108" s="87"/>
    </row>
    <row r="1109" spans="4:6" x14ac:dyDescent="0.25">
      <c r="D1109" s="87"/>
      <c r="E1109" s="87"/>
      <c r="F1109" s="87"/>
    </row>
    <row r="1110" spans="4:6" x14ac:dyDescent="0.25">
      <c r="D1110" s="87"/>
      <c r="E1110" s="87"/>
      <c r="F1110" s="87"/>
    </row>
    <row r="1111" spans="4:6" x14ac:dyDescent="0.25">
      <c r="D1111" s="87"/>
      <c r="E1111" s="87"/>
      <c r="F1111" s="87"/>
    </row>
    <row r="1112" spans="4:6" x14ac:dyDescent="0.25">
      <c r="D1112" s="87"/>
      <c r="E1112" s="87"/>
      <c r="F1112" s="87"/>
    </row>
    <row r="1113" spans="4:6" x14ac:dyDescent="0.25">
      <c r="D1113" s="87"/>
      <c r="E1113" s="87"/>
      <c r="F1113" s="87"/>
    </row>
    <row r="1114" spans="4:6" x14ac:dyDescent="0.25">
      <c r="D1114" s="87"/>
      <c r="E1114" s="87"/>
      <c r="F1114" s="87"/>
    </row>
    <row r="1115" spans="4:6" x14ac:dyDescent="0.25">
      <c r="D1115" s="87"/>
      <c r="E1115" s="87"/>
      <c r="F1115" s="87"/>
    </row>
    <row r="1116" spans="4:6" x14ac:dyDescent="0.25">
      <c r="D1116" s="87"/>
      <c r="E1116" s="87"/>
      <c r="F1116" s="87"/>
    </row>
    <row r="1117" spans="4:6" x14ac:dyDescent="0.25">
      <c r="D1117" s="87"/>
      <c r="E1117" s="87"/>
      <c r="F1117" s="87"/>
    </row>
    <row r="1118" spans="4:6" x14ac:dyDescent="0.25">
      <c r="D1118" s="87"/>
      <c r="E1118" s="87"/>
      <c r="F1118" s="87"/>
    </row>
    <row r="1119" spans="4:6" x14ac:dyDescent="0.25">
      <c r="D1119" s="87"/>
      <c r="E1119" s="87"/>
      <c r="F1119" s="87"/>
    </row>
    <row r="1120" spans="4:6" x14ac:dyDescent="0.25">
      <c r="D1120" s="87"/>
      <c r="E1120" s="87"/>
      <c r="F1120" s="87"/>
    </row>
    <row r="1121" spans="4:6" x14ac:dyDescent="0.25">
      <c r="D1121" s="87"/>
      <c r="E1121" s="87"/>
      <c r="F1121" s="87"/>
    </row>
    <row r="1122" spans="4:6" x14ac:dyDescent="0.25">
      <c r="D1122" s="87"/>
      <c r="E1122" s="87"/>
      <c r="F1122" s="87"/>
    </row>
    <row r="1123" spans="4:6" x14ac:dyDescent="0.25">
      <c r="D1123" s="87"/>
      <c r="E1123" s="87"/>
      <c r="F1123" s="87"/>
    </row>
    <row r="1124" spans="4:6" x14ac:dyDescent="0.25">
      <c r="D1124" s="87"/>
      <c r="E1124" s="87"/>
      <c r="F1124" s="87"/>
    </row>
    <row r="1125" spans="4:6" x14ac:dyDescent="0.25">
      <c r="D1125" s="87"/>
      <c r="E1125" s="87"/>
      <c r="F1125" s="87"/>
    </row>
    <row r="1126" spans="4:6" x14ac:dyDescent="0.25">
      <c r="D1126" s="87"/>
      <c r="E1126" s="87"/>
      <c r="F1126" s="87"/>
    </row>
    <row r="1127" spans="4:6" x14ac:dyDescent="0.25">
      <c r="D1127" s="87"/>
      <c r="E1127" s="87"/>
      <c r="F1127" s="87"/>
    </row>
    <row r="1128" spans="4:6" x14ac:dyDescent="0.25">
      <c r="D1128" s="87"/>
      <c r="E1128" s="87"/>
      <c r="F1128" s="87"/>
    </row>
    <row r="1129" spans="4:6" x14ac:dyDescent="0.25">
      <c r="D1129" s="87"/>
      <c r="E1129" s="87"/>
      <c r="F1129" s="87"/>
    </row>
    <row r="1130" spans="4:6" x14ac:dyDescent="0.25">
      <c r="D1130" s="87"/>
      <c r="E1130" s="87"/>
      <c r="F1130" s="87"/>
    </row>
    <row r="1131" spans="4:6" x14ac:dyDescent="0.25">
      <c r="D1131" s="87"/>
      <c r="E1131" s="87"/>
      <c r="F1131" s="87"/>
    </row>
    <row r="1132" spans="4:6" x14ac:dyDescent="0.25">
      <c r="D1132" s="87"/>
      <c r="E1132" s="87"/>
      <c r="F1132" s="87"/>
    </row>
    <row r="1133" spans="4:6" x14ac:dyDescent="0.25">
      <c r="D1133" s="87"/>
      <c r="E1133" s="87"/>
      <c r="F1133" s="87"/>
    </row>
    <row r="1134" spans="4:6" x14ac:dyDescent="0.25">
      <c r="D1134" s="87"/>
      <c r="E1134" s="87"/>
      <c r="F1134" s="87"/>
    </row>
    <row r="1135" spans="4:6" x14ac:dyDescent="0.25">
      <c r="D1135" s="87"/>
      <c r="E1135" s="87"/>
      <c r="F1135" s="87"/>
    </row>
    <row r="1136" spans="4:6" x14ac:dyDescent="0.25">
      <c r="D1136" s="87"/>
      <c r="E1136" s="87"/>
      <c r="F1136" s="87"/>
    </row>
    <row r="1137" spans="4:6" x14ac:dyDescent="0.25">
      <c r="D1137" s="87"/>
      <c r="E1137" s="87"/>
      <c r="F1137" s="87"/>
    </row>
    <row r="1138" spans="4:6" x14ac:dyDescent="0.25">
      <c r="D1138" s="87"/>
      <c r="E1138" s="87"/>
      <c r="F1138" s="87"/>
    </row>
    <row r="1139" spans="4:6" x14ac:dyDescent="0.25">
      <c r="D1139" s="87"/>
      <c r="E1139" s="87"/>
      <c r="F1139" s="87"/>
    </row>
    <row r="1140" spans="4:6" x14ac:dyDescent="0.25">
      <c r="D1140" s="87"/>
      <c r="E1140" s="87"/>
      <c r="F1140" s="87"/>
    </row>
    <row r="1141" spans="4:6" x14ac:dyDescent="0.25">
      <c r="D1141" s="87"/>
      <c r="E1141" s="87"/>
      <c r="F1141" s="87"/>
    </row>
    <row r="1142" spans="4:6" x14ac:dyDescent="0.25">
      <c r="D1142" s="87"/>
      <c r="E1142" s="87"/>
      <c r="F1142" s="87"/>
    </row>
    <row r="1143" spans="4:6" x14ac:dyDescent="0.25">
      <c r="D1143" s="87"/>
      <c r="E1143" s="87"/>
      <c r="F1143" s="87"/>
    </row>
    <row r="1144" spans="4:6" x14ac:dyDescent="0.25">
      <c r="D1144" s="87"/>
      <c r="E1144" s="87"/>
      <c r="F1144" s="87"/>
    </row>
    <row r="1145" spans="4:6" x14ac:dyDescent="0.25">
      <c r="D1145" s="87"/>
      <c r="E1145" s="87"/>
      <c r="F1145" s="87"/>
    </row>
    <row r="1146" spans="4:6" x14ac:dyDescent="0.25">
      <c r="D1146" s="87"/>
      <c r="E1146" s="87"/>
      <c r="F1146" s="87"/>
    </row>
    <row r="1147" spans="4:6" x14ac:dyDescent="0.25">
      <c r="D1147" s="87"/>
      <c r="E1147" s="87"/>
      <c r="F1147" s="87"/>
    </row>
    <row r="1148" spans="4:6" x14ac:dyDescent="0.25">
      <c r="D1148" s="87"/>
      <c r="E1148" s="87"/>
      <c r="F1148" s="87"/>
    </row>
    <row r="1149" spans="4:6" x14ac:dyDescent="0.25">
      <c r="D1149" s="87"/>
      <c r="E1149" s="87"/>
      <c r="F1149" s="87"/>
    </row>
    <row r="1150" spans="4:6" x14ac:dyDescent="0.25">
      <c r="D1150" s="87"/>
      <c r="E1150" s="87"/>
      <c r="F1150" s="87"/>
    </row>
    <row r="1151" spans="4:6" x14ac:dyDescent="0.25">
      <c r="D1151" s="87"/>
      <c r="E1151" s="87"/>
      <c r="F1151" s="87"/>
    </row>
    <row r="1152" spans="4:6" x14ac:dyDescent="0.25">
      <c r="D1152" s="87"/>
      <c r="E1152" s="87"/>
      <c r="F1152" s="87"/>
    </row>
    <row r="1153" spans="4:6" x14ac:dyDescent="0.25">
      <c r="D1153" s="87"/>
      <c r="E1153" s="87"/>
      <c r="F1153" s="87"/>
    </row>
    <row r="1154" spans="4:6" x14ac:dyDescent="0.25">
      <c r="D1154" s="87"/>
      <c r="E1154" s="87"/>
      <c r="F1154" s="87"/>
    </row>
    <row r="1155" spans="4:6" x14ac:dyDescent="0.25">
      <c r="D1155" s="87"/>
      <c r="E1155" s="87"/>
      <c r="F1155" s="87"/>
    </row>
    <row r="1156" spans="4:6" x14ac:dyDescent="0.25">
      <c r="D1156" s="87"/>
      <c r="E1156" s="87"/>
      <c r="F1156" s="87"/>
    </row>
    <row r="1157" spans="4:6" x14ac:dyDescent="0.25">
      <c r="D1157" s="87"/>
      <c r="E1157" s="87"/>
      <c r="F1157" s="87"/>
    </row>
    <row r="1158" spans="4:6" x14ac:dyDescent="0.25">
      <c r="D1158" s="87"/>
      <c r="E1158" s="87"/>
      <c r="F1158" s="87"/>
    </row>
    <row r="1159" spans="4:6" x14ac:dyDescent="0.25">
      <c r="D1159" s="87"/>
      <c r="E1159" s="87"/>
      <c r="F1159" s="87"/>
    </row>
    <row r="1160" spans="4:6" x14ac:dyDescent="0.25">
      <c r="D1160" s="87"/>
      <c r="E1160" s="87"/>
      <c r="F1160" s="87"/>
    </row>
    <row r="1161" spans="4:6" x14ac:dyDescent="0.25">
      <c r="D1161" s="87"/>
      <c r="E1161" s="87"/>
      <c r="F1161" s="87"/>
    </row>
    <row r="1162" spans="4:6" x14ac:dyDescent="0.25">
      <c r="D1162" s="87"/>
      <c r="E1162" s="87"/>
      <c r="F1162" s="87"/>
    </row>
    <row r="1163" spans="4:6" x14ac:dyDescent="0.25">
      <c r="D1163" s="87"/>
      <c r="E1163" s="87"/>
      <c r="F1163" s="87"/>
    </row>
    <row r="1164" spans="4:6" x14ac:dyDescent="0.25">
      <c r="D1164" s="87"/>
      <c r="E1164" s="87"/>
      <c r="F1164" s="87"/>
    </row>
    <row r="1165" spans="4:6" x14ac:dyDescent="0.25">
      <c r="D1165" s="87"/>
      <c r="E1165" s="87"/>
      <c r="F1165" s="87"/>
    </row>
    <row r="1166" spans="4:6" x14ac:dyDescent="0.25">
      <c r="D1166" s="87"/>
      <c r="E1166" s="87"/>
      <c r="F1166" s="87"/>
    </row>
    <row r="1167" spans="4:6" x14ac:dyDescent="0.25">
      <c r="D1167" s="87"/>
      <c r="E1167" s="87"/>
      <c r="F1167" s="87"/>
    </row>
    <row r="1168" spans="4:6" x14ac:dyDescent="0.25">
      <c r="D1168" s="87"/>
      <c r="E1168" s="87"/>
      <c r="F1168" s="87"/>
    </row>
    <row r="1169" spans="4:6" x14ac:dyDescent="0.25">
      <c r="D1169" s="87"/>
      <c r="E1169" s="87"/>
      <c r="F1169" s="87"/>
    </row>
    <row r="1170" spans="4:6" x14ac:dyDescent="0.25">
      <c r="D1170" s="87"/>
      <c r="E1170" s="87"/>
      <c r="F1170" s="87"/>
    </row>
    <row r="1171" spans="4:6" x14ac:dyDescent="0.25">
      <c r="D1171" s="87"/>
      <c r="E1171" s="87"/>
      <c r="F1171" s="87"/>
    </row>
    <row r="1172" spans="4:6" x14ac:dyDescent="0.25">
      <c r="D1172" s="87"/>
      <c r="E1172" s="87"/>
      <c r="F1172" s="87"/>
    </row>
    <row r="1173" spans="4:6" x14ac:dyDescent="0.25">
      <c r="D1173" s="87"/>
      <c r="E1173" s="87"/>
      <c r="F1173" s="87"/>
    </row>
    <row r="1174" spans="4:6" x14ac:dyDescent="0.25">
      <c r="D1174" s="87"/>
      <c r="E1174" s="87"/>
      <c r="F1174" s="87"/>
    </row>
    <row r="1175" spans="4:6" x14ac:dyDescent="0.25">
      <c r="D1175" s="87"/>
      <c r="E1175" s="87"/>
      <c r="F1175" s="87"/>
    </row>
    <row r="1176" spans="4:6" x14ac:dyDescent="0.25">
      <c r="D1176" s="87"/>
      <c r="E1176" s="87"/>
      <c r="F1176" s="87"/>
    </row>
    <row r="1177" spans="4:6" x14ac:dyDescent="0.25">
      <c r="D1177" s="87"/>
      <c r="E1177" s="87"/>
      <c r="F1177" s="87"/>
    </row>
    <row r="1178" spans="4:6" x14ac:dyDescent="0.25">
      <c r="D1178" s="87"/>
      <c r="E1178" s="87"/>
      <c r="F1178" s="87"/>
    </row>
    <row r="1179" spans="4:6" x14ac:dyDescent="0.25">
      <c r="D1179" s="87"/>
      <c r="E1179" s="87"/>
      <c r="F1179" s="87"/>
    </row>
    <row r="1180" spans="4:6" x14ac:dyDescent="0.25">
      <c r="D1180" s="87"/>
      <c r="E1180" s="87"/>
      <c r="F1180" s="87"/>
    </row>
    <row r="1181" spans="4:6" x14ac:dyDescent="0.25">
      <c r="D1181" s="87"/>
      <c r="E1181" s="87"/>
      <c r="F1181" s="87"/>
    </row>
    <row r="1182" spans="4:6" x14ac:dyDescent="0.25">
      <c r="D1182" s="87"/>
      <c r="E1182" s="87"/>
      <c r="F1182" s="87"/>
    </row>
    <row r="1183" spans="4:6" x14ac:dyDescent="0.25">
      <c r="D1183" s="87"/>
      <c r="E1183" s="87"/>
      <c r="F1183" s="87"/>
    </row>
    <row r="1184" spans="4:6" x14ac:dyDescent="0.25">
      <c r="D1184" s="87"/>
      <c r="E1184" s="87"/>
      <c r="F1184" s="87"/>
    </row>
    <row r="1185" spans="4:6" x14ac:dyDescent="0.25">
      <c r="D1185" s="87"/>
      <c r="E1185" s="87"/>
      <c r="F1185" s="87"/>
    </row>
    <row r="1186" spans="4:6" x14ac:dyDescent="0.25">
      <c r="D1186" s="87"/>
      <c r="E1186" s="87"/>
      <c r="F1186" s="87"/>
    </row>
    <row r="1187" spans="4:6" x14ac:dyDescent="0.25">
      <c r="D1187" s="87"/>
      <c r="E1187" s="87"/>
      <c r="F1187" s="87"/>
    </row>
    <row r="1188" spans="4:6" x14ac:dyDescent="0.25">
      <c r="D1188" s="87"/>
      <c r="E1188" s="87"/>
      <c r="F1188" s="87"/>
    </row>
    <row r="1189" spans="4:6" x14ac:dyDescent="0.25">
      <c r="D1189" s="87"/>
      <c r="E1189" s="87"/>
      <c r="F1189" s="87"/>
    </row>
    <row r="1190" spans="4:6" x14ac:dyDescent="0.25">
      <c r="D1190" s="87"/>
      <c r="E1190" s="87"/>
      <c r="F1190" s="87"/>
    </row>
    <row r="1191" spans="4:6" x14ac:dyDescent="0.25">
      <c r="D1191" s="87"/>
      <c r="E1191" s="87"/>
      <c r="F1191" s="87"/>
    </row>
    <row r="1192" spans="4:6" x14ac:dyDescent="0.25">
      <c r="D1192" s="87"/>
      <c r="E1192" s="87"/>
      <c r="F1192" s="87"/>
    </row>
    <row r="1193" spans="4:6" x14ac:dyDescent="0.25">
      <c r="D1193" s="87"/>
      <c r="E1193" s="87"/>
      <c r="F1193" s="87"/>
    </row>
    <row r="1194" spans="4:6" x14ac:dyDescent="0.25">
      <c r="D1194" s="87"/>
      <c r="E1194" s="87"/>
      <c r="F1194" s="87"/>
    </row>
    <row r="1195" spans="4:6" x14ac:dyDescent="0.25">
      <c r="D1195" s="87"/>
      <c r="E1195" s="87"/>
      <c r="F1195" s="87"/>
    </row>
    <row r="1196" spans="4:6" x14ac:dyDescent="0.25">
      <c r="D1196" s="87"/>
      <c r="E1196" s="87"/>
      <c r="F1196" s="87"/>
    </row>
    <row r="1197" spans="4:6" x14ac:dyDescent="0.25">
      <c r="D1197" s="87"/>
      <c r="E1197" s="87"/>
      <c r="F1197" s="87"/>
    </row>
    <row r="1198" spans="4:6" x14ac:dyDescent="0.25">
      <c r="D1198" s="87"/>
      <c r="E1198" s="87"/>
      <c r="F1198" s="87"/>
    </row>
    <row r="1199" spans="4:6" x14ac:dyDescent="0.25">
      <c r="D1199" s="87"/>
      <c r="E1199" s="87"/>
      <c r="F1199" s="87"/>
    </row>
    <row r="1200" spans="4:6" x14ac:dyDescent="0.25">
      <c r="D1200" s="87"/>
      <c r="E1200" s="87"/>
      <c r="F1200" s="87"/>
    </row>
    <row r="1201" spans="4:6" x14ac:dyDescent="0.25">
      <c r="D1201" s="87"/>
      <c r="E1201" s="87"/>
      <c r="F1201" s="87"/>
    </row>
    <row r="1202" spans="4:6" x14ac:dyDescent="0.25">
      <c r="D1202" s="87"/>
      <c r="E1202" s="87"/>
      <c r="F1202" s="87"/>
    </row>
    <row r="1203" spans="4:6" x14ac:dyDescent="0.25">
      <c r="D1203" s="87"/>
      <c r="E1203" s="87"/>
      <c r="F1203" s="87"/>
    </row>
    <row r="1204" spans="4:6" x14ac:dyDescent="0.25">
      <c r="D1204" s="87"/>
      <c r="E1204" s="87"/>
      <c r="F1204" s="87"/>
    </row>
    <row r="1205" spans="4:6" x14ac:dyDescent="0.25">
      <c r="D1205" s="87"/>
      <c r="E1205" s="87"/>
      <c r="F1205" s="87"/>
    </row>
    <row r="1206" spans="4:6" x14ac:dyDescent="0.25">
      <c r="D1206" s="87"/>
      <c r="E1206" s="87"/>
      <c r="F1206" s="87"/>
    </row>
    <row r="1207" spans="4:6" x14ac:dyDescent="0.25">
      <c r="D1207" s="87"/>
      <c r="E1207" s="87"/>
      <c r="F1207" s="87"/>
    </row>
    <row r="1208" spans="4:6" x14ac:dyDescent="0.25">
      <c r="D1208" s="87"/>
      <c r="E1208" s="87"/>
      <c r="F1208" s="87"/>
    </row>
    <row r="1209" spans="4:6" x14ac:dyDescent="0.25">
      <c r="D1209" s="87"/>
      <c r="E1209" s="87"/>
      <c r="F1209" s="87"/>
    </row>
    <row r="1210" spans="4:6" x14ac:dyDescent="0.25">
      <c r="D1210" s="87"/>
      <c r="E1210" s="87"/>
      <c r="F1210" s="87"/>
    </row>
    <row r="1211" spans="4:6" x14ac:dyDescent="0.25">
      <c r="D1211" s="87"/>
      <c r="E1211" s="87"/>
      <c r="F1211" s="87"/>
    </row>
    <row r="1212" spans="4:6" x14ac:dyDescent="0.25">
      <c r="D1212" s="87"/>
      <c r="E1212" s="87"/>
      <c r="F1212" s="87"/>
    </row>
    <row r="1213" spans="4:6" x14ac:dyDescent="0.25">
      <c r="D1213" s="87"/>
      <c r="E1213" s="87"/>
      <c r="F1213" s="87"/>
    </row>
    <row r="1214" spans="4:6" x14ac:dyDescent="0.25">
      <c r="D1214" s="87"/>
      <c r="E1214" s="87"/>
      <c r="F1214" s="87"/>
    </row>
    <row r="1215" spans="4:6" x14ac:dyDescent="0.25">
      <c r="D1215" s="87"/>
      <c r="E1215" s="87"/>
      <c r="F1215" s="87"/>
    </row>
    <row r="1216" spans="4:6" x14ac:dyDescent="0.25">
      <c r="D1216" s="87"/>
      <c r="E1216" s="87"/>
      <c r="F1216" s="87"/>
    </row>
    <row r="1217" spans="4:6" x14ac:dyDescent="0.25">
      <c r="D1217" s="87"/>
      <c r="E1217" s="87"/>
      <c r="F1217" s="87"/>
    </row>
    <row r="1218" spans="4:6" x14ac:dyDescent="0.25">
      <c r="D1218" s="87"/>
      <c r="E1218" s="87"/>
      <c r="F1218" s="87"/>
    </row>
    <row r="1219" spans="4:6" x14ac:dyDescent="0.25">
      <c r="D1219" s="87"/>
      <c r="E1219" s="87"/>
      <c r="F1219" s="87"/>
    </row>
    <row r="1220" spans="4:6" x14ac:dyDescent="0.25">
      <c r="D1220" s="87"/>
      <c r="E1220" s="87"/>
      <c r="F1220" s="87"/>
    </row>
    <row r="1221" spans="4:6" x14ac:dyDescent="0.25">
      <c r="D1221" s="87"/>
      <c r="E1221" s="87"/>
      <c r="F1221" s="87"/>
    </row>
    <row r="1222" spans="4:6" x14ac:dyDescent="0.25">
      <c r="D1222" s="87"/>
      <c r="E1222" s="87"/>
      <c r="F1222" s="87"/>
    </row>
    <row r="1223" spans="4:6" x14ac:dyDescent="0.25">
      <c r="D1223" s="87"/>
      <c r="E1223" s="87"/>
      <c r="F1223" s="87"/>
    </row>
    <row r="1224" spans="4:6" x14ac:dyDescent="0.25">
      <c r="D1224" s="87"/>
      <c r="E1224" s="87"/>
      <c r="F1224" s="87"/>
    </row>
    <row r="1225" spans="4:6" x14ac:dyDescent="0.25">
      <c r="D1225" s="87"/>
      <c r="E1225" s="87"/>
      <c r="F1225" s="87"/>
    </row>
    <row r="1226" spans="4:6" x14ac:dyDescent="0.25">
      <c r="D1226" s="87"/>
      <c r="E1226" s="87"/>
      <c r="F1226" s="87"/>
    </row>
    <row r="1227" spans="4:6" x14ac:dyDescent="0.25">
      <c r="D1227" s="87"/>
      <c r="E1227" s="87"/>
      <c r="F1227" s="87"/>
    </row>
    <row r="1228" spans="4:6" x14ac:dyDescent="0.25">
      <c r="D1228" s="87"/>
      <c r="E1228" s="87"/>
      <c r="F1228" s="87"/>
    </row>
    <row r="1229" spans="4:6" x14ac:dyDescent="0.25">
      <c r="D1229" s="87"/>
      <c r="E1229" s="87"/>
      <c r="F1229" s="87"/>
    </row>
    <row r="1230" spans="4:6" x14ac:dyDescent="0.25">
      <c r="D1230" s="87"/>
      <c r="E1230" s="87"/>
      <c r="F1230" s="87"/>
    </row>
    <row r="1231" spans="4:6" x14ac:dyDescent="0.25">
      <c r="D1231" s="87"/>
      <c r="E1231" s="87"/>
      <c r="F1231" s="87"/>
    </row>
    <row r="1232" spans="4:6" x14ac:dyDescent="0.25">
      <c r="D1232" s="87"/>
      <c r="E1232" s="87"/>
      <c r="F1232" s="87"/>
    </row>
    <row r="1233" spans="4:6" x14ac:dyDescent="0.25">
      <c r="D1233" s="87"/>
      <c r="E1233" s="87"/>
      <c r="F1233" s="87"/>
    </row>
    <row r="1234" spans="4:6" x14ac:dyDescent="0.25">
      <c r="D1234" s="87"/>
      <c r="E1234" s="87"/>
      <c r="F1234" s="87"/>
    </row>
    <row r="1235" spans="4:6" x14ac:dyDescent="0.25">
      <c r="D1235" s="87"/>
      <c r="E1235" s="87"/>
      <c r="F1235" s="87"/>
    </row>
    <row r="1236" spans="4:6" x14ac:dyDescent="0.25">
      <c r="D1236" s="87"/>
      <c r="E1236" s="87"/>
      <c r="F1236" s="87"/>
    </row>
    <row r="1237" spans="4:6" x14ac:dyDescent="0.25">
      <c r="D1237" s="87"/>
      <c r="E1237" s="87"/>
      <c r="F1237" s="87"/>
    </row>
    <row r="1238" spans="4:6" x14ac:dyDescent="0.25">
      <c r="D1238" s="87"/>
      <c r="E1238" s="87"/>
      <c r="F1238" s="87"/>
    </row>
    <row r="1239" spans="4:6" x14ac:dyDescent="0.25">
      <c r="D1239" s="87"/>
      <c r="E1239" s="87"/>
      <c r="F1239" s="87"/>
    </row>
    <row r="1240" spans="4:6" x14ac:dyDescent="0.25">
      <c r="D1240" s="87"/>
      <c r="E1240" s="87"/>
      <c r="F1240" s="87"/>
    </row>
    <row r="1241" spans="4:6" x14ac:dyDescent="0.25">
      <c r="D1241" s="87"/>
      <c r="E1241" s="87"/>
      <c r="F1241" s="87"/>
    </row>
    <row r="1242" spans="4:6" x14ac:dyDescent="0.25">
      <c r="D1242" s="87"/>
      <c r="E1242" s="87"/>
      <c r="F1242" s="87"/>
    </row>
    <row r="1243" spans="4:6" x14ac:dyDescent="0.25">
      <c r="D1243" s="87"/>
      <c r="E1243" s="87"/>
      <c r="F1243" s="87"/>
    </row>
    <row r="1244" spans="4:6" x14ac:dyDescent="0.25">
      <c r="D1244" s="87"/>
      <c r="E1244" s="87"/>
      <c r="F1244" s="87"/>
    </row>
    <row r="1245" spans="4:6" x14ac:dyDescent="0.25">
      <c r="D1245" s="87"/>
      <c r="E1245" s="87"/>
      <c r="F1245" s="87"/>
    </row>
    <row r="1246" spans="4:6" x14ac:dyDescent="0.25">
      <c r="D1246" s="87"/>
      <c r="E1246" s="87"/>
      <c r="F1246" s="87"/>
    </row>
    <row r="1247" spans="4:6" x14ac:dyDescent="0.25">
      <c r="D1247" s="87"/>
      <c r="E1247" s="87"/>
      <c r="F1247" s="87"/>
    </row>
    <row r="1248" spans="4:6" x14ac:dyDescent="0.25">
      <c r="D1248" s="87"/>
      <c r="E1248" s="87"/>
      <c r="F1248" s="87"/>
    </row>
    <row r="1249" spans="4:6" x14ac:dyDescent="0.25">
      <c r="D1249" s="87"/>
      <c r="E1249" s="87"/>
      <c r="F1249" s="87"/>
    </row>
    <row r="1250" spans="4:6" x14ac:dyDescent="0.25">
      <c r="D1250" s="87"/>
      <c r="E1250" s="87"/>
      <c r="F1250" s="87"/>
    </row>
    <row r="1251" spans="4:6" x14ac:dyDescent="0.25">
      <c r="D1251" s="87"/>
      <c r="E1251" s="87"/>
      <c r="F1251" s="87"/>
    </row>
    <row r="1252" spans="4:6" x14ac:dyDescent="0.25">
      <c r="D1252" s="87"/>
      <c r="E1252" s="87"/>
      <c r="F1252" s="87"/>
    </row>
    <row r="1253" spans="4:6" x14ac:dyDescent="0.25">
      <c r="D1253" s="87"/>
      <c r="E1253" s="87"/>
      <c r="F1253" s="87"/>
    </row>
    <row r="1254" spans="4:6" x14ac:dyDescent="0.25">
      <c r="D1254" s="87"/>
      <c r="E1254" s="87"/>
      <c r="F1254" s="87"/>
    </row>
    <row r="1255" spans="4:6" x14ac:dyDescent="0.25">
      <c r="D1255" s="87"/>
      <c r="E1255" s="87"/>
      <c r="F1255" s="87"/>
    </row>
    <row r="1256" spans="4:6" x14ac:dyDescent="0.25">
      <c r="D1256" s="87"/>
      <c r="E1256" s="87"/>
      <c r="F1256" s="87"/>
    </row>
    <row r="1257" spans="4:6" x14ac:dyDescent="0.25">
      <c r="D1257" s="87"/>
      <c r="E1257" s="87"/>
      <c r="F1257" s="87"/>
    </row>
    <row r="1258" spans="4:6" x14ac:dyDescent="0.25">
      <c r="D1258" s="87"/>
      <c r="E1258" s="87"/>
      <c r="F1258" s="87"/>
    </row>
    <row r="1259" spans="4:6" x14ac:dyDescent="0.25">
      <c r="D1259" s="87"/>
      <c r="E1259" s="87"/>
      <c r="F1259" s="87"/>
    </row>
    <row r="1260" spans="4:6" x14ac:dyDescent="0.25">
      <c r="D1260" s="87"/>
      <c r="E1260" s="87"/>
      <c r="F1260" s="87"/>
    </row>
    <row r="1261" spans="4:6" x14ac:dyDescent="0.25">
      <c r="D1261" s="87"/>
      <c r="E1261" s="87"/>
      <c r="F1261" s="87"/>
    </row>
    <row r="1262" spans="4:6" x14ac:dyDescent="0.25">
      <c r="D1262" s="87"/>
      <c r="E1262" s="87"/>
      <c r="F1262" s="87"/>
    </row>
    <row r="1263" spans="4:6" x14ac:dyDescent="0.25">
      <c r="D1263" s="87"/>
      <c r="E1263" s="87"/>
      <c r="F1263" s="87"/>
    </row>
    <row r="1264" spans="4:6" x14ac:dyDescent="0.25">
      <c r="D1264" s="87"/>
      <c r="E1264" s="87"/>
      <c r="F1264" s="87"/>
    </row>
  </sheetData>
  <mergeCells count="24">
    <mergeCell ref="H57:H59"/>
    <mergeCell ref="A58:A59"/>
    <mergeCell ref="B58:B59"/>
    <mergeCell ref="H38:H39"/>
    <mergeCell ref="A40:A41"/>
    <mergeCell ref="H40:H41"/>
    <mergeCell ref="A45:H45"/>
    <mergeCell ref="C47:C48"/>
    <mergeCell ref="D47:D48"/>
    <mergeCell ref="E47:E48"/>
    <mergeCell ref="G47:G48"/>
    <mergeCell ref="H47:H48"/>
    <mergeCell ref="A47:A48"/>
    <mergeCell ref="B47:B48"/>
    <mergeCell ref="A38:A39"/>
    <mergeCell ref="A4:H4"/>
    <mergeCell ref="F7:G7"/>
    <mergeCell ref="H18:H20"/>
    <mergeCell ref="A33:A34"/>
    <mergeCell ref="B33:B34"/>
    <mergeCell ref="B38:B39"/>
    <mergeCell ref="A36:A37"/>
    <mergeCell ref="B36:B37"/>
    <mergeCell ref="H36:H37"/>
  </mergeCells>
  <pageMargins left="0.39370078740157483" right="0" top="0.35433070866141736" bottom="0.35433070866141736" header="0.31496062992125984" footer="0.31496062992125984"/>
  <pageSetup paperSize="9" scale="70" fitToHeight="2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14"/>
  <sheetViews>
    <sheetView workbookViewId="0">
      <selection activeCell="E9" sqref="E9"/>
    </sheetView>
  </sheetViews>
  <sheetFormatPr defaultRowHeight="15.75" x14ac:dyDescent="0.25"/>
  <cols>
    <col min="1" max="1" width="9.140625" style="20"/>
    <col min="2" max="2" width="36.85546875" style="20" customWidth="1"/>
    <col min="3" max="3" width="11.140625" style="20" customWidth="1"/>
    <col min="4" max="4" width="23.5703125" style="20" customWidth="1"/>
    <col min="5" max="5" width="22.42578125" style="20" customWidth="1"/>
    <col min="6" max="16384" width="9.140625" style="20"/>
  </cols>
  <sheetData>
    <row r="5" spans="1:10" ht="32.25" customHeight="1" x14ac:dyDescent="0.25">
      <c r="A5" s="142" t="s">
        <v>135</v>
      </c>
      <c r="B5" s="143"/>
      <c r="C5" s="143"/>
      <c r="D5" s="143"/>
      <c r="E5" s="143"/>
    </row>
    <row r="8" spans="1:10" ht="19.5" customHeight="1" x14ac:dyDescent="0.25">
      <c r="A8" s="144" t="s">
        <v>0</v>
      </c>
      <c r="B8" s="144" t="s">
        <v>28</v>
      </c>
      <c r="C8" s="144" t="s">
        <v>29</v>
      </c>
      <c r="D8" s="144" t="s">
        <v>136</v>
      </c>
      <c r="E8" s="144"/>
      <c r="F8" s="19"/>
      <c r="G8" s="19"/>
      <c r="H8" s="19"/>
      <c r="I8" s="19"/>
      <c r="J8" s="19"/>
    </row>
    <row r="9" spans="1:10" ht="110.25" x14ac:dyDescent="0.25">
      <c r="A9" s="144"/>
      <c r="B9" s="144"/>
      <c r="C9" s="144"/>
      <c r="D9" s="21" t="s">
        <v>30</v>
      </c>
      <c r="E9" s="21" t="s">
        <v>31</v>
      </c>
    </row>
    <row r="10" spans="1:10" x14ac:dyDescent="0.25">
      <c r="A10" s="32">
        <v>1</v>
      </c>
      <c r="B10" s="22" t="s">
        <v>32</v>
      </c>
      <c r="C10" s="24" t="s">
        <v>35</v>
      </c>
      <c r="D10" s="25">
        <v>4026369.41</v>
      </c>
      <c r="E10" s="25">
        <v>4362.6158100000002</v>
      </c>
    </row>
    <row r="11" spans="1:10" x14ac:dyDescent="0.25">
      <c r="A11" s="23">
        <v>2</v>
      </c>
      <c r="B11" s="22" t="s">
        <v>33</v>
      </c>
      <c r="C11" s="24" t="s">
        <v>35</v>
      </c>
      <c r="D11" s="25">
        <v>4229610.38937038</v>
      </c>
      <c r="E11" s="25">
        <v>6952.7984283202095</v>
      </c>
    </row>
    <row r="12" spans="1:10" ht="31.5" x14ac:dyDescent="0.25">
      <c r="A12" s="32">
        <v>3</v>
      </c>
      <c r="B12" s="21" t="s">
        <v>34</v>
      </c>
      <c r="C12" s="24" t="s">
        <v>35</v>
      </c>
      <c r="D12" s="25">
        <v>-203240.97937037982</v>
      </c>
      <c r="E12" s="25">
        <v>-2590.1826183202093</v>
      </c>
    </row>
    <row r="13" spans="1:10" x14ac:dyDescent="0.25">
      <c r="A13" s="141">
        <v>4</v>
      </c>
      <c r="B13" s="141" t="s">
        <v>27</v>
      </c>
      <c r="C13" s="24" t="s">
        <v>36</v>
      </c>
      <c r="D13" s="25">
        <v>947145.89</v>
      </c>
      <c r="E13" s="26">
        <v>0</v>
      </c>
    </row>
    <row r="14" spans="1:10" x14ac:dyDescent="0.25">
      <c r="A14" s="141"/>
      <c r="B14" s="141"/>
      <c r="C14" s="24" t="s">
        <v>37</v>
      </c>
      <c r="D14" s="26">
        <v>0</v>
      </c>
      <c r="E14" s="25">
        <v>1758.3979999999999</v>
      </c>
    </row>
  </sheetData>
  <mergeCells count="7">
    <mergeCell ref="A13:A14"/>
    <mergeCell ref="B13:B14"/>
    <mergeCell ref="A5:E5"/>
    <mergeCell ref="A8:A9"/>
    <mergeCell ref="B8:B9"/>
    <mergeCell ref="C8:C9"/>
    <mergeCell ref="D8:E8"/>
  </mergeCells>
  <pageMargins left="0.70866141732283472" right="0" top="0.74803149606299213" bottom="0.74803149606299213" header="0.31496062992125984" footer="0.31496062992125984"/>
  <pageSetup paperSize="9" scale="7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пункт 1</vt:lpstr>
      <vt:lpstr>пункт 2</vt:lpstr>
      <vt:lpstr>пункты 3,4</vt:lpstr>
      <vt:lpstr>'пункт 2'!Область_печати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2019-04-11T04:31:48Z</dcterms:modified>
</cp:coreProperties>
</file>